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170" activeTab="6"/>
  </bookViews>
  <sheets>
    <sheet name="Ben M" sheetId="1" r:id="rId1"/>
    <sheet name="Ben J" sheetId="2" r:id="rId2"/>
    <sheet name="Pup M" sheetId="3" r:id="rId3"/>
    <sheet name="Pup J" sheetId="4" r:id="rId4"/>
    <sheet name="Min M" sheetId="5" r:id="rId5"/>
    <sheet name="Min J" sheetId="6" r:id="rId6"/>
    <sheet name="clubclassement" sheetId="7" r:id="rId7"/>
  </sheets>
  <definedNames/>
  <calcPr fullCalcOnLoad="1"/>
</workbook>
</file>

<file path=xl/sharedStrings.xml><?xml version="1.0" encoding="utf-8"?>
<sst xmlns="http://schemas.openxmlformats.org/spreadsheetml/2006/main" count="556" uniqueCount="240">
  <si>
    <t>Ben meisjes</t>
  </si>
  <si>
    <t>Naam</t>
  </si>
  <si>
    <t>GJ</t>
  </si>
  <si>
    <t>Club</t>
  </si>
  <si>
    <t>Nr</t>
  </si>
  <si>
    <t>60M</t>
  </si>
  <si>
    <t>60ET</t>
  </si>
  <si>
    <t>600 M</t>
  </si>
  <si>
    <t>VER</t>
  </si>
  <si>
    <t>HOOG</t>
  </si>
  <si>
    <t>KOGEL</t>
  </si>
  <si>
    <t>HOCKEY</t>
  </si>
  <si>
    <t>TOT</t>
  </si>
  <si>
    <t>DP</t>
  </si>
  <si>
    <t>ATOT</t>
  </si>
  <si>
    <t>De Bie Catherine</t>
  </si>
  <si>
    <t>ACBR</t>
  </si>
  <si>
    <t>Dua Jenthe</t>
  </si>
  <si>
    <t>KAPE</t>
  </si>
  <si>
    <t>Maes Katrijn</t>
  </si>
  <si>
    <t>LIER</t>
  </si>
  <si>
    <t>Bervoets Stien</t>
  </si>
  <si>
    <t>Bruwerie Sarah</t>
  </si>
  <si>
    <t>AVKA</t>
  </si>
  <si>
    <t>Vermeulen Heleen</t>
  </si>
  <si>
    <t>Lambrecht Fleur</t>
  </si>
  <si>
    <t>NA</t>
  </si>
  <si>
    <t>Pinxteren Tine</t>
  </si>
  <si>
    <t>SGOL</t>
  </si>
  <si>
    <t>Sabau Evy</t>
  </si>
  <si>
    <t>De Belder Sofie</t>
  </si>
  <si>
    <t>De Peuter Freya</t>
  </si>
  <si>
    <t>Van Hooijdonk Cato</t>
  </si>
  <si>
    <t>ESAK</t>
  </si>
  <si>
    <t>Peetom Nova</t>
  </si>
  <si>
    <t>Ilegems Sarah</t>
  </si>
  <si>
    <t>Corluy Gwen</t>
  </si>
  <si>
    <t>Callaert Jana</t>
  </si>
  <si>
    <t>Maris Tyana</t>
  </si>
  <si>
    <t>Van Dyck Marie</t>
  </si>
  <si>
    <t>Peeters Kirsten</t>
  </si>
  <si>
    <t>Peeters Lisa</t>
  </si>
  <si>
    <t>Nijsen Tessa</t>
  </si>
  <si>
    <t>Vanthillo Cordulle</t>
  </si>
  <si>
    <t>Hoydonckx Jana</t>
  </si>
  <si>
    <t>Staelens Britt</t>
  </si>
  <si>
    <t>Konings Emma</t>
  </si>
  <si>
    <t>Theeuws Kate</t>
  </si>
  <si>
    <t>Lambrecht Marte</t>
  </si>
  <si>
    <t>Van den Bossche Evy</t>
  </si>
  <si>
    <t>Temmerman Toby</t>
  </si>
  <si>
    <t>Vanhulle Gil</t>
  </si>
  <si>
    <t>Denckel Quinte-Mathys</t>
  </si>
  <si>
    <t>Ben jongens</t>
  </si>
  <si>
    <t>1000M</t>
  </si>
  <si>
    <t>Pup meisjes</t>
  </si>
  <si>
    <t>60H</t>
  </si>
  <si>
    <t>60HET</t>
  </si>
  <si>
    <t>DISC</t>
  </si>
  <si>
    <t>Pup jongens</t>
  </si>
  <si>
    <t>Min meisjes</t>
  </si>
  <si>
    <t>80ET</t>
  </si>
  <si>
    <t>150 ET</t>
  </si>
  <si>
    <t>SPEER</t>
  </si>
  <si>
    <t>Min jongens</t>
  </si>
  <si>
    <t>80H</t>
  </si>
  <si>
    <t>80HET</t>
  </si>
  <si>
    <t/>
  </si>
  <si>
    <t>Van Loenhout Bert</t>
  </si>
  <si>
    <t>Claessens Bram</t>
  </si>
  <si>
    <t>Van Loenhout Warre</t>
  </si>
  <si>
    <t>Bos Cedric</t>
  </si>
  <si>
    <t>Raaffels Basiel</t>
  </si>
  <si>
    <t>de Prins Timon</t>
  </si>
  <si>
    <t>Massart Maxim</t>
  </si>
  <si>
    <t>Balemans Milan</t>
  </si>
  <si>
    <t>Dua Jits</t>
  </si>
  <si>
    <t>Weemaes Senne</t>
  </si>
  <si>
    <t>Van Gael Senne</t>
  </si>
  <si>
    <t>Knapen Yani</t>
  </si>
  <si>
    <t>Peetoom Nelson</t>
  </si>
  <si>
    <t>Geussens Robbe</t>
  </si>
  <si>
    <t>Philips Brent</t>
  </si>
  <si>
    <t>Fieuws Barend</t>
  </si>
  <si>
    <t>Stelter Bryan</t>
  </si>
  <si>
    <t>Gueutal William</t>
  </si>
  <si>
    <t>De Beuckelaer Andres</t>
  </si>
  <si>
    <t>Hudran Jan</t>
  </si>
  <si>
    <t>Leloup William</t>
  </si>
  <si>
    <t>Vermonden Julie</t>
  </si>
  <si>
    <t>Driesen Hanneke</t>
  </si>
  <si>
    <t>Bruwerie Margo</t>
  </si>
  <si>
    <t>Van Hooydonk Evi</t>
  </si>
  <si>
    <t>Fieuws Saar</t>
  </si>
  <si>
    <t>Samoy Ameline</t>
  </si>
  <si>
    <t>Van de Vijver Caro</t>
  </si>
  <si>
    <t>De Belder Inne</t>
  </si>
  <si>
    <t>Potargent Ase</t>
  </si>
  <si>
    <t>De Letter Yana</t>
  </si>
  <si>
    <t>Meersman Dorien</t>
  </si>
  <si>
    <t>Peeters Laura</t>
  </si>
  <si>
    <t>Peymen Anouk</t>
  </si>
  <si>
    <t>Van Thillo Kathleen</t>
  </si>
  <si>
    <t>Vandenbogaerde Jessy</t>
  </si>
  <si>
    <t>Van Doninck Ymen</t>
  </si>
  <si>
    <t>Geussens Lore</t>
  </si>
  <si>
    <t>Van Stokkum Eline</t>
  </si>
  <si>
    <t>Theeuws Sam</t>
  </si>
  <si>
    <t>De Vos Anna</t>
  </si>
  <si>
    <t>Vandoorne Lissa</t>
  </si>
  <si>
    <t>Van Loenhout Lora</t>
  </si>
  <si>
    <t>Erkelens Dorien</t>
  </si>
  <si>
    <t>Baetens Rani</t>
  </si>
  <si>
    <t>Yannick Bos</t>
  </si>
  <si>
    <t>Van den Bossche Elke</t>
  </si>
  <si>
    <t>Maes Charlotte</t>
  </si>
  <si>
    <t>Christiaensen Hanne</t>
  </si>
  <si>
    <t>Lauwers Charlotte</t>
  </si>
  <si>
    <t>Ruts Leen</t>
  </si>
  <si>
    <t>De Ceulaer Julie</t>
  </si>
  <si>
    <t>Mampaey Jennifer</t>
  </si>
  <si>
    <t>Van Langenhove Dries</t>
  </si>
  <si>
    <t>Peeters Dries</t>
  </si>
  <si>
    <t>De Blende Wolf</t>
  </si>
  <si>
    <t>Maris Jordy</t>
  </si>
  <si>
    <t>Mampuys Cedric</t>
  </si>
  <si>
    <t>De Hertogh Stanne</t>
  </si>
  <si>
    <t>Van de Velde Jarne</t>
  </si>
  <si>
    <t>Van Stokkum Arno</t>
  </si>
  <si>
    <t>Cantens Fabio</t>
  </si>
  <si>
    <t>De Prings Ksander</t>
  </si>
  <si>
    <t>Corluy Sam</t>
  </si>
  <si>
    <t>Bauwens Jonathan</t>
  </si>
  <si>
    <t>Hudran Radoslav</t>
  </si>
  <si>
    <t>Bhaija Hicham</t>
  </si>
  <si>
    <t>Heylen Robbert</t>
  </si>
  <si>
    <t>Cornillie Louis</t>
  </si>
  <si>
    <t xml:space="preserve">Lauwers Yannick </t>
  </si>
  <si>
    <t>Knapen Ian</t>
  </si>
  <si>
    <t>Van den Eynden Tibor</t>
  </si>
  <si>
    <t>Heynderickx Lotte</t>
  </si>
  <si>
    <t>Couckuyt Pauline</t>
  </si>
  <si>
    <t>Van Laer Emma</t>
  </si>
  <si>
    <t>Michielsen Floor</t>
  </si>
  <si>
    <t>Horemans Annelies</t>
  </si>
  <si>
    <t>Van Doninck Eline</t>
  </si>
  <si>
    <t>Pinxteren Lynn</t>
  </si>
  <si>
    <t>Peeters Katelijne</t>
  </si>
  <si>
    <t>Denis Jolien</t>
  </si>
  <si>
    <t>Laurent Daphne</t>
  </si>
  <si>
    <t>Melis Mathilde</t>
  </si>
  <si>
    <t>Mortiers Lio</t>
  </si>
  <si>
    <t>Vereycken tine</t>
  </si>
  <si>
    <t>Peyman Laura</t>
  </si>
  <si>
    <t>Van der Vreken Joke</t>
  </si>
  <si>
    <t>Nijssen Fiona</t>
  </si>
  <si>
    <t>Mouqni Laila</t>
  </si>
  <si>
    <t>Coenraerds Tiba</t>
  </si>
  <si>
    <t>Van Hooijdonk Aline</t>
  </si>
  <si>
    <t>Broos Sarah</t>
  </si>
  <si>
    <t>De Rooy Eva</t>
  </si>
  <si>
    <t>Hellinckx Lotte</t>
  </si>
  <si>
    <t>Van Camp Clara</t>
  </si>
  <si>
    <t>Van Loon Jolien</t>
  </si>
  <si>
    <t>Carpentier Steffi</t>
  </si>
  <si>
    <t>Lauwers Jolien</t>
  </si>
  <si>
    <t>Hanssens Marie</t>
  </si>
  <si>
    <t>Jaconbs Eline</t>
  </si>
  <si>
    <t>Sabau Ellen</t>
  </si>
  <si>
    <t>Zegers Kato</t>
  </si>
  <si>
    <t>Utens Nina</t>
  </si>
  <si>
    <t>Van den Eynde Jordi</t>
  </si>
  <si>
    <t>Van de Vijver Lorenzo</t>
  </si>
  <si>
    <t>Fieuws Xander</t>
  </si>
  <si>
    <t>Michielsen Lars</t>
  </si>
  <si>
    <t>Hiele Wannes</t>
  </si>
  <si>
    <t>Eykens Remy</t>
  </si>
  <si>
    <t>Hiele Tobias</t>
  </si>
  <si>
    <t>Van Thillo Glenn</t>
  </si>
  <si>
    <t>Avonts Kristof</t>
  </si>
  <si>
    <t>Raaffels Corneel</t>
  </si>
  <si>
    <t>Maes Stijn</t>
  </si>
  <si>
    <t>Vermeulen Jochem</t>
  </si>
  <si>
    <t>Vanagtmael Jelle</t>
  </si>
  <si>
    <t>Vervroegem Sam</t>
  </si>
  <si>
    <t>Richter Jordi</t>
  </si>
  <si>
    <t>Christiaensen Thomas</t>
  </si>
  <si>
    <t xml:space="preserve">Heylen Maarten </t>
  </si>
  <si>
    <t>Denaux Jesse</t>
  </si>
  <si>
    <t>Roeffaers Gilles</t>
  </si>
  <si>
    <t>Abou El Fath Mo</t>
  </si>
  <si>
    <t>4.01.62</t>
  </si>
  <si>
    <t>3.46.80</t>
  </si>
  <si>
    <t>4.10.09</t>
  </si>
  <si>
    <t>4.09.38</t>
  </si>
  <si>
    <t>3.47.36</t>
  </si>
  <si>
    <t>4.11.29</t>
  </si>
  <si>
    <t>4.01.19</t>
  </si>
  <si>
    <t>4.37.46</t>
  </si>
  <si>
    <t>4.14.45</t>
  </si>
  <si>
    <t>4.16.72</t>
  </si>
  <si>
    <t>4.40.11</t>
  </si>
  <si>
    <t>4.34.39</t>
  </si>
  <si>
    <t>4.12.28</t>
  </si>
  <si>
    <t>4.19.93</t>
  </si>
  <si>
    <t>4.04.46</t>
  </si>
  <si>
    <t>3.58.82</t>
  </si>
  <si>
    <t>4.20.71</t>
  </si>
  <si>
    <t>4.07.69</t>
  </si>
  <si>
    <t>5.13.03</t>
  </si>
  <si>
    <t>3.57.21</t>
  </si>
  <si>
    <t>4.48.37</t>
  </si>
  <si>
    <t>5.06.30</t>
  </si>
  <si>
    <t>4.31.69</t>
  </si>
  <si>
    <t>4.59.55</t>
  </si>
  <si>
    <t>4.47.67</t>
  </si>
  <si>
    <t>4.28.86</t>
  </si>
  <si>
    <t>3.21.60</t>
  </si>
  <si>
    <t>3.55.79</t>
  </si>
  <si>
    <t>3.45.85</t>
  </si>
  <si>
    <t>3.58.55</t>
  </si>
  <si>
    <t>3.27.65</t>
  </si>
  <si>
    <t>3.30.55</t>
  </si>
  <si>
    <t>4.16.50</t>
  </si>
  <si>
    <t>4.49.91</t>
  </si>
  <si>
    <t>3.58.67</t>
  </si>
  <si>
    <t>5.26.75</t>
  </si>
  <si>
    <t>5.52.64</t>
  </si>
  <si>
    <t>4.10.89</t>
  </si>
  <si>
    <t>4.24.23</t>
  </si>
  <si>
    <t>BENJAMINS MEISJES</t>
  </si>
  <si>
    <t>BENJAMINS JONGENS</t>
  </si>
  <si>
    <t>PUPILLEN MEISJES</t>
  </si>
  <si>
    <t>PUPILLEN JONGENS</t>
  </si>
  <si>
    <t>MINIEMEN MEISJES</t>
  </si>
  <si>
    <t>MINIEMEN JONGENS</t>
  </si>
  <si>
    <t>ALGEMEEN KLASSEMENT</t>
  </si>
  <si>
    <t>60mET</t>
  </si>
  <si>
    <t>60mH</t>
  </si>
  <si>
    <t>80mET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</si>
</sst>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9">
    <font>
      <sz val="10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u val="single"/>
      <sz val="12"/>
      <color indexed="13"/>
      <name val="Arial"/>
      <family val="2"/>
    </font>
    <font>
      <sz val="9"/>
      <color indexed="13"/>
      <name val="Arial"/>
      <family val="2"/>
    </font>
    <font>
      <b/>
      <sz val="9"/>
      <color indexed="13"/>
      <name val="Arial"/>
      <family val="2"/>
    </font>
    <font>
      <b/>
      <sz val="9"/>
      <name val="Arial"/>
      <family val="2"/>
    </font>
    <font>
      <b/>
      <u val="single"/>
      <sz val="12"/>
      <color indexed="62"/>
      <name val="Arial"/>
      <family val="2"/>
    </font>
    <font>
      <b/>
      <sz val="9"/>
      <color indexed="62"/>
      <name val="Arial"/>
      <family val="2"/>
    </font>
    <font>
      <sz val="12"/>
      <color indexed="13"/>
      <name val="Arial"/>
      <family val="2"/>
    </font>
    <font>
      <b/>
      <sz val="12"/>
      <color indexed="13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FFFF00"/>
      <name val="Arial"/>
      <family val="2"/>
    </font>
    <font>
      <sz val="9"/>
      <color rgb="FFFFFF00"/>
      <name val="Arial"/>
      <family val="2"/>
    </font>
    <font>
      <b/>
      <sz val="9"/>
      <color rgb="FFFFFF00"/>
      <name val="Arial"/>
      <family val="2"/>
    </font>
    <font>
      <b/>
      <u val="single"/>
      <sz val="12"/>
      <color theme="3" tint="0.39998000860214233"/>
      <name val="Arial"/>
      <family val="2"/>
    </font>
    <font>
      <b/>
      <sz val="9"/>
      <color theme="3" tint="0.39998000860214233"/>
      <name val="Arial"/>
      <family val="2"/>
    </font>
    <font>
      <b/>
      <sz val="12"/>
      <color rgb="FFFFFF00"/>
      <name val="Arial"/>
      <family val="2"/>
    </font>
    <font>
      <sz val="12"/>
      <color theme="4"/>
      <name val="Arial"/>
      <family val="2"/>
    </font>
    <font>
      <sz val="12"/>
      <color rgb="FFFF0000"/>
      <name val="Arial"/>
      <family val="2"/>
    </font>
    <font>
      <sz val="12"/>
      <color rgb="FFFFFF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 applyProtection="1">
      <alignment horizontal="center"/>
      <protection hidden="1"/>
    </xf>
    <xf numFmtId="2" fontId="1" fillId="0" borderId="11" xfId="0" applyNumberFormat="1" applyFont="1" applyBorder="1" applyAlignment="1" applyProtection="1">
      <alignment horizontal="center"/>
      <protection hidden="1"/>
    </xf>
    <xf numFmtId="1" fontId="1" fillId="0" borderId="11" xfId="0" applyNumberFormat="1" applyFont="1" applyFill="1" applyBorder="1" applyAlignment="1" applyProtection="1">
      <alignment horizontal="center"/>
      <protection hidden="1"/>
    </xf>
    <xf numFmtId="1" fontId="1" fillId="0" borderId="12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/>
    </xf>
    <xf numFmtId="1" fontId="1" fillId="0" borderId="13" xfId="0" applyNumberFormat="1" applyFont="1" applyFill="1" applyBorder="1" applyAlignment="1" applyProtection="1">
      <alignment horizontal="center"/>
      <protection hidden="1"/>
    </xf>
    <xf numFmtId="0" fontId="1" fillId="0" borderId="13" xfId="0" applyFont="1" applyBorder="1" applyAlignment="1">
      <alignment horizontal="center"/>
    </xf>
    <xf numFmtId="1" fontId="1" fillId="0" borderId="14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" fontId="1" fillId="0" borderId="15" xfId="0" applyNumberFormat="1" applyFont="1" applyFill="1" applyBorder="1" applyAlignment="1" applyProtection="1">
      <alignment horizontal="center"/>
      <protection hidden="1"/>
    </xf>
    <xf numFmtId="0" fontId="1" fillId="0" borderId="15" xfId="0" applyFont="1" applyBorder="1" applyAlignment="1">
      <alignment horizontal="center"/>
    </xf>
    <xf numFmtId="1" fontId="1" fillId="0" borderId="16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12" xfId="0" applyFont="1" applyBorder="1" applyAlignment="1">
      <alignment horizontal="center"/>
    </xf>
    <xf numFmtId="172" fontId="1" fillId="0" borderId="17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72" fontId="1" fillId="0" borderId="11" xfId="0" applyNumberFormat="1" applyFont="1" applyFill="1" applyBorder="1" applyAlignment="1" applyProtection="1">
      <alignment horizontal="center"/>
      <protection hidden="1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 applyProtection="1">
      <alignment/>
      <protection hidden="1"/>
    </xf>
    <xf numFmtId="1" fontId="1" fillId="0" borderId="0" xfId="0" applyNumberFormat="1" applyFont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2" fontId="1" fillId="0" borderId="19" xfId="0" applyNumberFormat="1" applyFont="1" applyFill="1" applyBorder="1" applyAlignment="1" applyProtection="1">
      <alignment horizontal="center"/>
      <protection hidden="1"/>
    </xf>
    <xf numFmtId="2" fontId="1" fillId="0" borderId="19" xfId="0" applyNumberFormat="1" applyFont="1" applyBorder="1" applyAlignment="1" applyProtection="1">
      <alignment horizontal="center"/>
      <protection hidden="1"/>
    </xf>
    <xf numFmtId="1" fontId="1" fillId="0" borderId="19" xfId="0" applyNumberFormat="1" applyFont="1" applyFill="1" applyBorder="1" applyAlignment="1" applyProtection="1">
      <alignment horizontal="center"/>
      <protection hidden="1"/>
    </xf>
    <xf numFmtId="1" fontId="1" fillId="0" borderId="20" xfId="0" applyNumberFormat="1" applyFont="1" applyFill="1" applyBorder="1" applyAlignment="1" applyProtection="1">
      <alignment horizontal="center"/>
      <protection hidden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2" fontId="1" fillId="0" borderId="23" xfId="0" applyNumberFormat="1" applyFont="1" applyFill="1" applyBorder="1" applyAlignment="1" applyProtection="1">
      <alignment horizontal="center"/>
      <protection hidden="1"/>
    </xf>
    <xf numFmtId="2" fontId="1" fillId="0" borderId="23" xfId="0" applyNumberFormat="1" applyFont="1" applyBorder="1" applyAlignment="1" applyProtection="1">
      <alignment horizontal="center"/>
      <protection hidden="1"/>
    </xf>
    <xf numFmtId="1" fontId="1" fillId="0" borderId="23" xfId="0" applyNumberFormat="1" applyFont="1" applyFill="1" applyBorder="1" applyAlignment="1" applyProtection="1">
      <alignment horizontal="center"/>
      <protection hidden="1"/>
    </xf>
    <xf numFmtId="1" fontId="1" fillId="0" borderId="24" xfId="0" applyNumberFormat="1" applyFont="1" applyFill="1" applyBorder="1" applyAlignment="1" applyProtection="1">
      <alignment horizontal="center"/>
      <protection hidden="1"/>
    </xf>
    <xf numFmtId="172" fontId="1" fillId="0" borderId="21" xfId="0" applyNumberFormat="1" applyFont="1" applyFill="1" applyBorder="1" applyAlignment="1" applyProtection="1">
      <alignment horizontal="center"/>
      <protection hidden="1"/>
    </xf>
    <xf numFmtId="172" fontId="1" fillId="0" borderId="25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172" fontId="1" fillId="0" borderId="19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72" fontId="1" fillId="0" borderId="19" xfId="0" applyNumberFormat="1" applyFont="1" applyFill="1" applyBorder="1" applyAlignment="1" applyProtection="1">
      <alignment horizontal="center"/>
      <protection hidden="1"/>
    </xf>
    <xf numFmtId="2" fontId="1" fillId="0" borderId="19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/>
      <protection hidden="1"/>
    </xf>
    <xf numFmtId="1" fontId="1" fillId="0" borderId="0" xfId="0" applyNumberFormat="1" applyFont="1" applyFill="1" applyBorder="1" applyAlignment="1" applyProtection="1">
      <alignment horizontal="right"/>
      <protection hidden="1"/>
    </xf>
    <xf numFmtId="1" fontId="1" fillId="0" borderId="0" xfId="0" applyNumberFormat="1" applyFont="1" applyBorder="1" applyAlignment="1" applyProtection="1">
      <alignment horizontal="right"/>
      <protection hidden="1"/>
    </xf>
    <xf numFmtId="1" fontId="1" fillId="0" borderId="0" xfId="0" applyNumberFormat="1" applyFont="1" applyBorder="1" applyAlignment="1" applyProtection="1">
      <alignment/>
      <protection hidden="1"/>
    </xf>
    <xf numFmtId="2" fontId="1" fillId="0" borderId="13" xfId="0" applyNumberFormat="1" applyFont="1" applyFill="1" applyBorder="1" applyAlignment="1" applyProtection="1">
      <alignment horizontal="center"/>
      <protection hidden="1"/>
    </xf>
    <xf numFmtId="172" fontId="1" fillId="0" borderId="13" xfId="0" applyNumberFormat="1" applyFont="1" applyFill="1" applyBorder="1" applyAlignment="1" applyProtection="1">
      <alignment horizontal="center"/>
      <protection hidden="1"/>
    </xf>
    <xf numFmtId="2" fontId="1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Border="1" applyAlignment="1" applyProtection="1">
      <alignment horizontal="center"/>
      <protection hidden="1"/>
    </xf>
    <xf numFmtId="1" fontId="1" fillId="0" borderId="13" xfId="0" applyNumberFormat="1" applyFont="1" applyBorder="1" applyAlignment="1" applyProtection="1">
      <alignment horizontal="center"/>
      <protection hidden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2" fontId="1" fillId="0" borderId="15" xfId="0" applyNumberFormat="1" applyFont="1" applyFill="1" applyBorder="1" applyAlignment="1" applyProtection="1">
      <alignment horizontal="center"/>
      <protection hidden="1"/>
    </xf>
    <xf numFmtId="172" fontId="1" fillId="0" borderId="15" xfId="0" applyNumberFormat="1" applyFont="1" applyFill="1" applyBorder="1" applyAlignment="1" applyProtection="1">
      <alignment horizontal="center"/>
      <protection hidden="1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15" xfId="0" applyNumberFormat="1" applyFont="1" applyBorder="1" applyAlignment="1" applyProtection="1">
      <alignment horizontal="center"/>
      <protection hidden="1"/>
    </xf>
    <xf numFmtId="1" fontId="1" fillId="0" borderId="15" xfId="0" applyNumberFormat="1" applyFont="1" applyBorder="1" applyAlignment="1" applyProtection="1">
      <alignment horizontal="center"/>
      <protection hidden="1"/>
    </xf>
    <xf numFmtId="172" fontId="1" fillId="0" borderId="28" xfId="0" applyNumberFormat="1" applyFont="1" applyBorder="1" applyAlignment="1" applyProtection="1">
      <alignment horizontal="center"/>
      <protection hidden="1"/>
    </xf>
    <xf numFmtId="172" fontId="1" fillId="0" borderId="29" xfId="0" applyNumberFormat="1" applyFont="1" applyBorder="1" applyAlignment="1" applyProtection="1">
      <alignment horizontal="center"/>
      <protection hidden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1" fillId="33" borderId="0" xfId="0" applyFont="1" applyFill="1" applyAlignment="1" applyProtection="1">
      <alignment/>
      <protection hidden="1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72" fontId="1" fillId="33" borderId="17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 applyProtection="1">
      <alignment horizontal="center"/>
      <protection hidden="1"/>
    </xf>
    <xf numFmtId="1" fontId="1" fillId="33" borderId="11" xfId="0" applyNumberFormat="1" applyFont="1" applyFill="1" applyBorder="1" applyAlignment="1" applyProtection="1">
      <alignment horizontal="center"/>
      <protection hidden="1"/>
    </xf>
    <xf numFmtId="0" fontId="1" fillId="33" borderId="13" xfId="0" applyFont="1" applyFill="1" applyBorder="1" applyAlignment="1">
      <alignment horizontal="center"/>
    </xf>
    <xf numFmtId="1" fontId="1" fillId="33" borderId="12" xfId="0" applyNumberFormat="1" applyFont="1" applyFill="1" applyBorder="1" applyAlignment="1" applyProtection="1">
      <alignment horizontal="center"/>
      <protection hidden="1"/>
    </xf>
    <xf numFmtId="0" fontId="50" fillId="34" borderId="0" xfId="0" applyFont="1" applyFill="1" applyBorder="1" applyAlignment="1">
      <alignment horizontal="left"/>
    </xf>
    <xf numFmtId="0" fontId="1" fillId="33" borderId="0" xfId="0" applyFont="1" applyFill="1" applyAlignment="1" applyProtection="1">
      <alignment/>
      <protection hidden="1"/>
    </xf>
    <xf numFmtId="172" fontId="1" fillId="33" borderId="17" xfId="0" applyNumberFormat="1" applyFont="1" applyFill="1" applyBorder="1" applyAlignment="1" applyProtection="1">
      <alignment horizontal="center"/>
      <protection hidden="1"/>
    </xf>
    <xf numFmtId="172" fontId="1" fillId="33" borderId="11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172" fontId="1" fillId="33" borderId="25" xfId="0" applyNumberFormat="1" applyFont="1" applyFill="1" applyBorder="1" applyAlignment="1" applyProtection="1">
      <alignment horizontal="center"/>
      <protection hidden="1"/>
    </xf>
    <xf numFmtId="1" fontId="1" fillId="33" borderId="23" xfId="0" applyNumberFormat="1" applyFont="1" applyFill="1" applyBorder="1" applyAlignment="1">
      <alignment horizontal="center"/>
    </xf>
    <xf numFmtId="2" fontId="1" fillId="33" borderId="23" xfId="0" applyNumberFormat="1" applyFont="1" applyFill="1" applyBorder="1" applyAlignment="1" applyProtection="1">
      <alignment horizontal="center"/>
      <protection hidden="1"/>
    </xf>
    <xf numFmtId="172" fontId="1" fillId="33" borderId="23" xfId="0" applyNumberFormat="1" applyFont="1" applyFill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1" fontId="1" fillId="33" borderId="23" xfId="0" applyNumberFormat="1" applyFont="1" applyFill="1" applyBorder="1" applyAlignment="1" applyProtection="1">
      <alignment horizontal="center"/>
      <protection hidden="1"/>
    </xf>
    <xf numFmtId="1" fontId="1" fillId="33" borderId="24" xfId="0" applyNumberFormat="1" applyFont="1" applyFill="1" applyBorder="1" applyAlignment="1" applyProtection="1">
      <alignment horizontal="center"/>
      <protection hidden="1"/>
    </xf>
    <xf numFmtId="0" fontId="51" fillId="34" borderId="33" xfId="0" applyFont="1" applyFill="1" applyBorder="1" applyAlignment="1" applyProtection="1">
      <alignment horizontal="left"/>
      <protection hidden="1"/>
    </xf>
    <xf numFmtId="0" fontId="51" fillId="34" borderId="34" xfId="0" applyFont="1" applyFill="1" applyBorder="1" applyAlignment="1" applyProtection="1">
      <alignment horizontal="center"/>
      <protection hidden="1"/>
    </xf>
    <xf numFmtId="0" fontId="51" fillId="34" borderId="35" xfId="0" applyFont="1" applyFill="1" applyBorder="1" applyAlignment="1" applyProtection="1">
      <alignment horizontal="center"/>
      <protection hidden="1"/>
    </xf>
    <xf numFmtId="0" fontId="51" fillId="34" borderId="36" xfId="0" applyFont="1" applyFill="1" applyBorder="1" applyAlignment="1" applyProtection="1">
      <alignment horizontal="center"/>
      <protection hidden="1"/>
    </xf>
    <xf numFmtId="0" fontId="52" fillId="34" borderId="0" xfId="0" applyFont="1" applyFill="1" applyAlignment="1" applyProtection="1">
      <alignment/>
      <protection hidden="1"/>
    </xf>
    <xf numFmtId="0" fontId="52" fillId="34" borderId="33" xfId="0" applyFont="1" applyFill="1" applyBorder="1" applyAlignment="1" applyProtection="1">
      <alignment horizontal="left"/>
      <protection hidden="1"/>
    </xf>
    <xf numFmtId="0" fontId="52" fillId="34" borderId="34" xfId="0" applyFont="1" applyFill="1" applyBorder="1" applyAlignment="1" applyProtection="1">
      <alignment horizontal="center"/>
      <protection hidden="1"/>
    </xf>
    <xf numFmtId="0" fontId="52" fillId="34" borderId="35" xfId="0" applyFont="1" applyFill="1" applyBorder="1" applyAlignment="1" applyProtection="1">
      <alignment horizontal="center"/>
      <protection hidden="1"/>
    </xf>
    <xf numFmtId="0" fontId="52" fillId="34" borderId="36" xfId="0" applyFont="1" applyFill="1" applyBorder="1" applyAlignment="1" applyProtection="1">
      <alignment horizontal="center"/>
      <protection hidden="1"/>
    </xf>
    <xf numFmtId="0" fontId="51" fillId="34" borderId="0" xfId="0" applyFont="1" applyFill="1" applyAlignment="1" applyProtection="1">
      <alignment/>
      <protection hidden="1"/>
    </xf>
    <xf numFmtId="0" fontId="51" fillId="34" borderId="34" xfId="0" applyNumberFormat="1" applyFont="1" applyFill="1" applyBorder="1" applyAlignment="1" applyProtection="1">
      <alignment horizontal="center"/>
      <protection hidden="1"/>
    </xf>
    <xf numFmtId="0" fontId="1" fillId="33" borderId="26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/>
    </xf>
    <xf numFmtId="172" fontId="1" fillId="33" borderId="28" xfId="0" applyNumberFormat="1" applyFont="1" applyFill="1" applyBorder="1" applyAlignment="1" applyProtection="1">
      <alignment horizontal="center"/>
      <protection hidden="1"/>
    </xf>
    <xf numFmtId="1" fontId="1" fillId="33" borderId="13" xfId="0" applyNumberFormat="1" applyFont="1" applyFill="1" applyBorder="1" applyAlignment="1" applyProtection="1">
      <alignment horizontal="center"/>
      <protection hidden="1"/>
    </xf>
    <xf numFmtId="2" fontId="1" fillId="33" borderId="13" xfId="0" applyNumberFormat="1" applyFont="1" applyFill="1" applyBorder="1" applyAlignment="1" applyProtection="1">
      <alignment horizontal="center"/>
      <protection hidden="1"/>
    </xf>
    <xf numFmtId="172" fontId="1" fillId="33" borderId="13" xfId="0" applyNumberFormat="1" applyFont="1" applyFill="1" applyBorder="1" applyAlignment="1" applyProtection="1">
      <alignment horizontal="center"/>
      <protection hidden="1"/>
    </xf>
    <xf numFmtId="2" fontId="1" fillId="33" borderId="13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 applyProtection="1">
      <alignment horizontal="center"/>
      <protection hidden="1"/>
    </xf>
    <xf numFmtId="0" fontId="1" fillId="33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72" fontId="1" fillId="33" borderId="21" xfId="0" applyNumberFormat="1" applyFont="1" applyFill="1" applyBorder="1" applyAlignment="1" applyProtection="1">
      <alignment horizontal="center"/>
      <protection hidden="1"/>
    </xf>
    <xf numFmtId="1" fontId="1" fillId="33" borderId="19" xfId="0" applyNumberFormat="1" applyFont="1" applyFill="1" applyBorder="1" applyAlignment="1" applyProtection="1">
      <alignment horizontal="center"/>
      <protection hidden="1"/>
    </xf>
    <xf numFmtId="2" fontId="1" fillId="33" borderId="19" xfId="0" applyNumberFormat="1" applyFont="1" applyFill="1" applyBorder="1" applyAlignment="1" applyProtection="1">
      <alignment horizontal="center"/>
      <protection hidden="1"/>
    </xf>
    <xf numFmtId="172" fontId="1" fillId="33" borderId="19" xfId="0" applyNumberFormat="1" applyFont="1" applyFill="1" applyBorder="1" applyAlignment="1" applyProtection="1">
      <alignment horizontal="center"/>
      <protection hidden="1"/>
    </xf>
    <xf numFmtId="2" fontId="1" fillId="33" borderId="19" xfId="0" applyNumberFormat="1" applyFont="1" applyFill="1" applyBorder="1" applyAlignment="1">
      <alignment horizontal="center"/>
    </xf>
    <xf numFmtId="1" fontId="1" fillId="33" borderId="20" xfId="0" applyNumberFormat="1" applyFont="1" applyFill="1" applyBorder="1" applyAlignment="1" applyProtection="1">
      <alignment horizontal="center"/>
      <protection hidden="1"/>
    </xf>
    <xf numFmtId="0" fontId="52" fillId="34" borderId="0" xfId="0" applyFont="1" applyFill="1" applyAlignment="1" applyProtection="1">
      <alignment/>
      <protection hidden="1"/>
    </xf>
    <xf numFmtId="0" fontId="52" fillId="34" borderId="37" xfId="0" applyFont="1" applyFill="1" applyBorder="1" applyAlignment="1" applyProtection="1">
      <alignment horizontal="left"/>
      <protection hidden="1"/>
    </xf>
    <xf numFmtId="0" fontId="52" fillId="34" borderId="38" xfId="0" applyFont="1" applyFill="1" applyBorder="1" applyAlignment="1" applyProtection="1">
      <alignment horizontal="center"/>
      <protection hidden="1"/>
    </xf>
    <xf numFmtId="0" fontId="52" fillId="34" borderId="39" xfId="0" applyFont="1" applyFill="1" applyBorder="1" applyAlignment="1" applyProtection="1">
      <alignment horizontal="center"/>
      <protection hidden="1"/>
    </xf>
    <xf numFmtId="0" fontId="52" fillId="34" borderId="4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25" fillId="0" borderId="0" xfId="0" applyFont="1" applyAlignment="1">
      <alignment/>
    </xf>
    <xf numFmtId="0" fontId="53" fillId="33" borderId="0" xfId="0" applyFont="1" applyFill="1" applyAlignment="1" applyProtection="1">
      <alignment horizontal="left"/>
      <protection hidden="1"/>
    </xf>
    <xf numFmtId="0" fontId="54" fillId="33" borderId="0" xfId="0" applyFont="1" applyFill="1" applyAlignment="1" applyProtection="1">
      <alignment/>
      <protection hidden="1"/>
    </xf>
    <xf numFmtId="0" fontId="54" fillId="33" borderId="33" xfId="0" applyFont="1" applyFill="1" applyBorder="1" applyAlignment="1" applyProtection="1">
      <alignment horizontal="left"/>
      <protection hidden="1"/>
    </xf>
    <xf numFmtId="0" fontId="54" fillId="33" borderId="34" xfId="0" applyFont="1" applyFill="1" applyBorder="1" applyAlignment="1" applyProtection="1">
      <alignment horizontal="center"/>
      <protection hidden="1"/>
    </xf>
    <xf numFmtId="0" fontId="54" fillId="33" borderId="35" xfId="0" applyFont="1" applyFill="1" applyBorder="1" applyAlignment="1" applyProtection="1">
      <alignment horizontal="center"/>
      <protection hidden="1"/>
    </xf>
    <xf numFmtId="0" fontId="54" fillId="33" borderId="40" xfId="0" applyFont="1" applyFill="1" applyBorder="1" applyAlignment="1" applyProtection="1">
      <alignment horizontal="center"/>
      <protection hidden="1"/>
    </xf>
    <xf numFmtId="0" fontId="54" fillId="33" borderId="38" xfId="0" applyFont="1" applyFill="1" applyBorder="1" applyAlignment="1" applyProtection="1">
      <alignment horizontal="center"/>
      <protection hidden="1"/>
    </xf>
    <xf numFmtId="0" fontId="54" fillId="33" borderId="39" xfId="0" applyFont="1" applyFill="1" applyBorder="1" applyAlignment="1" applyProtection="1">
      <alignment horizontal="center"/>
      <protection hidden="1"/>
    </xf>
    <xf numFmtId="0" fontId="54" fillId="33" borderId="36" xfId="0" applyFont="1" applyFill="1" applyBorder="1" applyAlignment="1" applyProtection="1">
      <alignment horizontal="center"/>
      <protection hidden="1"/>
    </xf>
    <xf numFmtId="1" fontId="54" fillId="33" borderId="34" xfId="0" applyNumberFormat="1" applyFont="1" applyFill="1" applyBorder="1" applyAlignment="1" applyProtection="1">
      <alignment horizontal="center"/>
      <protection hidden="1"/>
    </xf>
    <xf numFmtId="0" fontId="1" fillId="35" borderId="0" xfId="0" applyFont="1" applyFill="1" applyAlignment="1" applyProtection="1">
      <alignment/>
      <protection hidden="1"/>
    </xf>
    <xf numFmtId="0" fontId="1" fillId="35" borderId="10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172" fontId="1" fillId="35" borderId="17" xfId="0" applyNumberFormat="1" applyFont="1" applyFill="1" applyBorder="1" applyAlignment="1" applyProtection="1">
      <alignment horizontal="center"/>
      <protection hidden="1"/>
    </xf>
    <xf numFmtId="1" fontId="1" fillId="35" borderId="11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 applyProtection="1">
      <alignment horizontal="center"/>
      <protection hidden="1"/>
    </xf>
    <xf numFmtId="1" fontId="1" fillId="35" borderId="11" xfId="0" applyNumberFormat="1" applyFont="1" applyFill="1" applyBorder="1" applyAlignment="1" applyProtection="1">
      <alignment horizontal="center"/>
      <protection hidden="1"/>
    </xf>
    <xf numFmtId="1" fontId="1" fillId="35" borderId="12" xfId="0" applyNumberFormat="1" applyFont="1" applyFill="1" applyBorder="1" applyAlignment="1" applyProtection="1">
      <alignment horizontal="center"/>
      <protection hidden="1"/>
    </xf>
    <xf numFmtId="172" fontId="1" fillId="35" borderId="11" xfId="0" applyNumberFormat="1" applyFont="1" applyFill="1" applyBorder="1" applyAlignment="1" applyProtection="1">
      <alignment horizontal="center"/>
      <protection hidden="1"/>
    </xf>
    <xf numFmtId="0" fontId="1" fillId="35" borderId="22" xfId="0" applyFont="1" applyFill="1" applyBorder="1" applyAlignment="1">
      <alignment horizontal="left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172" fontId="1" fillId="35" borderId="25" xfId="0" applyNumberFormat="1" applyFont="1" applyFill="1" applyBorder="1" applyAlignment="1" applyProtection="1">
      <alignment horizontal="center"/>
      <protection hidden="1"/>
    </xf>
    <xf numFmtId="1" fontId="1" fillId="35" borderId="23" xfId="0" applyNumberFormat="1" applyFont="1" applyFill="1" applyBorder="1" applyAlignment="1">
      <alignment horizontal="center"/>
    </xf>
    <xf numFmtId="2" fontId="1" fillId="35" borderId="23" xfId="0" applyNumberFormat="1" applyFont="1" applyFill="1" applyBorder="1" applyAlignment="1" applyProtection="1">
      <alignment horizontal="center"/>
      <protection hidden="1"/>
    </xf>
    <xf numFmtId="172" fontId="1" fillId="35" borderId="23" xfId="0" applyNumberFormat="1" applyFont="1" applyFill="1" applyBorder="1" applyAlignment="1" applyProtection="1">
      <alignment horizontal="center"/>
      <protection hidden="1"/>
    </xf>
    <xf numFmtId="2" fontId="1" fillId="35" borderId="23" xfId="0" applyNumberFormat="1" applyFont="1" applyFill="1" applyBorder="1" applyAlignment="1">
      <alignment horizontal="center"/>
    </xf>
    <xf numFmtId="1" fontId="1" fillId="35" borderId="23" xfId="0" applyNumberFormat="1" applyFont="1" applyFill="1" applyBorder="1" applyAlignment="1" applyProtection="1">
      <alignment horizontal="center"/>
      <protection hidden="1"/>
    </xf>
    <xf numFmtId="1" fontId="1" fillId="35" borderId="24" xfId="0" applyNumberFormat="1" applyFont="1" applyFill="1" applyBorder="1" applyAlignment="1" applyProtection="1">
      <alignment horizontal="center"/>
      <protection hidden="1"/>
    </xf>
    <xf numFmtId="0" fontId="1" fillId="35" borderId="31" xfId="0" applyFont="1" applyFill="1" applyBorder="1" applyAlignment="1">
      <alignment horizontal="center"/>
    </xf>
    <xf numFmtId="172" fontId="1" fillId="35" borderId="26" xfId="0" applyNumberFormat="1" applyFont="1" applyFill="1" applyBorder="1" applyAlignment="1">
      <alignment horizontal="center"/>
    </xf>
    <xf numFmtId="1" fontId="1" fillId="35" borderId="13" xfId="0" applyNumberFormat="1" applyFont="1" applyFill="1" applyBorder="1" applyAlignment="1" applyProtection="1">
      <alignment horizontal="center"/>
      <protection hidden="1"/>
    </xf>
    <xf numFmtId="2" fontId="1" fillId="35" borderId="13" xfId="0" applyNumberFormat="1" applyFont="1" applyFill="1" applyBorder="1" applyAlignment="1">
      <alignment horizontal="center"/>
    </xf>
    <xf numFmtId="172" fontId="1" fillId="35" borderId="13" xfId="0" applyNumberFormat="1" applyFont="1" applyFill="1" applyBorder="1" applyAlignment="1" applyProtection="1">
      <alignment horizontal="center"/>
      <protection hidden="1"/>
    </xf>
    <xf numFmtId="0" fontId="1" fillId="35" borderId="13" xfId="0" applyFont="1" applyFill="1" applyBorder="1" applyAlignment="1">
      <alignment horizontal="center"/>
    </xf>
    <xf numFmtId="2" fontId="1" fillId="35" borderId="13" xfId="0" applyNumberFormat="1" applyFont="1" applyFill="1" applyBorder="1" applyAlignment="1" applyProtection="1">
      <alignment horizontal="center"/>
      <protection hidden="1"/>
    </xf>
    <xf numFmtId="1" fontId="1" fillId="35" borderId="14" xfId="0" applyNumberFormat="1" applyFont="1" applyFill="1" applyBorder="1" applyAlignment="1" applyProtection="1">
      <alignment horizontal="center"/>
      <protection hidden="1"/>
    </xf>
    <xf numFmtId="0" fontId="55" fillId="36" borderId="0" xfId="0" applyFont="1" applyFill="1" applyAlignment="1">
      <alignment/>
    </xf>
    <xf numFmtId="0" fontId="55" fillId="34" borderId="0" xfId="0" applyFont="1" applyFill="1" applyAlignment="1">
      <alignment/>
    </xf>
    <xf numFmtId="0" fontId="56" fillId="33" borderId="0" xfId="0" applyFont="1" applyFill="1" applyAlignment="1">
      <alignment/>
    </xf>
    <xf numFmtId="0" fontId="57" fillId="33" borderId="13" xfId="0" applyFont="1" applyFill="1" applyBorder="1" applyAlignment="1">
      <alignment horizontal="right"/>
    </xf>
    <xf numFmtId="0" fontId="57" fillId="33" borderId="13" xfId="0" applyFont="1" applyFill="1" applyBorder="1" applyAlignment="1">
      <alignment/>
    </xf>
    <xf numFmtId="1" fontId="57" fillId="33" borderId="13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1" fillId="33" borderId="13" xfId="0" applyFont="1" applyFill="1" applyBorder="1" applyAlignment="1">
      <alignment horizontal="right"/>
    </xf>
    <xf numFmtId="0" fontId="21" fillId="33" borderId="13" xfId="0" applyFont="1" applyFill="1" applyBorder="1" applyAlignment="1">
      <alignment/>
    </xf>
    <xf numFmtId="1" fontId="21" fillId="33" borderId="13" xfId="0" applyNumberFormat="1" applyFont="1" applyFill="1" applyBorder="1" applyAlignment="1" applyProtection="1">
      <alignment/>
      <protection hidden="1"/>
    </xf>
    <xf numFmtId="0" fontId="32" fillId="33" borderId="13" xfId="0" applyFont="1" applyFill="1" applyBorder="1" applyAlignment="1">
      <alignment/>
    </xf>
    <xf numFmtId="1" fontId="21" fillId="33" borderId="13" xfId="0" applyNumberFormat="1" applyFont="1" applyFill="1" applyBorder="1" applyAlignment="1">
      <alignment horizontal="right"/>
    </xf>
    <xf numFmtId="2" fontId="21" fillId="33" borderId="13" xfId="0" applyNumberFormat="1" applyFont="1" applyFill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21" fillId="0" borderId="13" xfId="0" applyFont="1" applyBorder="1" applyAlignment="1">
      <alignment/>
    </xf>
    <xf numFmtId="1" fontId="21" fillId="0" borderId="13" xfId="0" applyNumberFormat="1" applyFont="1" applyFill="1" applyBorder="1" applyAlignment="1" applyProtection="1">
      <alignment/>
      <protection hidden="1"/>
    </xf>
    <xf numFmtId="1" fontId="21" fillId="37" borderId="13" xfId="0" applyNumberFormat="1" applyFont="1" applyFill="1" applyBorder="1" applyAlignment="1">
      <alignment horizontal="right"/>
    </xf>
    <xf numFmtId="0" fontId="32" fillId="0" borderId="13" xfId="0" applyFont="1" applyBorder="1" applyAlignment="1">
      <alignment/>
    </xf>
    <xf numFmtId="2" fontId="21" fillId="0" borderId="13" xfId="0" applyNumberFormat="1" applyFont="1" applyBorder="1" applyAlignment="1">
      <alignment/>
    </xf>
    <xf numFmtId="0" fontId="58" fillId="34" borderId="13" xfId="0" applyFont="1" applyFill="1" applyBorder="1" applyAlignment="1">
      <alignment horizontal="right"/>
    </xf>
    <xf numFmtId="0" fontId="58" fillId="34" borderId="13" xfId="0" applyFont="1" applyFill="1" applyBorder="1" applyAlignment="1">
      <alignment/>
    </xf>
    <xf numFmtId="1" fontId="58" fillId="34" borderId="13" xfId="0" applyNumberFormat="1" applyFont="1" applyFill="1" applyBorder="1" applyAlignment="1" applyProtection="1">
      <alignment/>
      <protection hidden="1"/>
    </xf>
    <xf numFmtId="1" fontId="58" fillId="34" borderId="13" xfId="0" applyNumberFormat="1" applyFont="1" applyFill="1" applyBorder="1" applyAlignment="1">
      <alignment horizontal="right"/>
    </xf>
    <xf numFmtId="2" fontId="21" fillId="0" borderId="13" xfId="0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0" fontId="21" fillId="37" borderId="13" xfId="0" applyFont="1" applyFill="1" applyBorder="1" applyAlignment="1">
      <alignment horizontal="right"/>
    </xf>
    <xf numFmtId="0" fontId="21" fillId="0" borderId="0" xfId="0" applyFont="1" applyBorder="1" applyAlignment="1">
      <alignment/>
    </xf>
    <xf numFmtId="1" fontId="21" fillId="0" borderId="41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0" fontId="21" fillId="37" borderId="13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3.00390625" style="1" bestFit="1" customWidth="1"/>
    <col min="2" max="2" width="18.140625" style="5" bestFit="1" customWidth="1"/>
    <col min="3" max="3" width="3.140625" style="2" bestFit="1" customWidth="1"/>
    <col min="4" max="4" width="5.7109375" style="2" bestFit="1" customWidth="1"/>
    <col min="5" max="5" width="5.00390625" style="2" bestFit="1" customWidth="1"/>
    <col min="6" max="6" width="4.28125" style="2" bestFit="1" customWidth="1"/>
    <col min="7" max="7" width="5.00390625" style="2" hidden="1" customWidth="1"/>
    <col min="8" max="8" width="6.7109375" style="2" bestFit="1" customWidth="1"/>
    <col min="9" max="9" width="4.00390625" style="3" bestFit="1" customWidth="1"/>
    <col min="10" max="10" width="5.7109375" style="2" bestFit="1" customWidth="1"/>
    <col min="11" max="11" width="5.00390625" style="2" bestFit="1" customWidth="1"/>
    <col min="12" max="12" width="4.421875" style="2" bestFit="1" customWidth="1"/>
    <col min="13" max="13" width="5.00390625" style="2" bestFit="1" customWidth="1"/>
    <col min="14" max="14" width="6.140625" style="2" bestFit="1" customWidth="1"/>
    <col min="15" max="15" width="5.00390625" style="2" bestFit="1" customWidth="1"/>
    <col min="16" max="16" width="6.8515625" style="2" bestFit="1" customWidth="1"/>
    <col min="17" max="17" width="4.00390625" style="2" bestFit="1" customWidth="1"/>
    <col min="18" max="18" width="8.140625" style="2" bestFit="1" customWidth="1"/>
    <col min="19" max="19" width="4.00390625" style="2" bestFit="1" customWidth="1"/>
    <col min="20" max="20" width="4.28125" style="2" bestFit="1" customWidth="1"/>
    <col min="21" max="21" width="3.421875" style="2" bestFit="1" customWidth="1"/>
    <col min="22" max="22" width="5.28125" style="2" bestFit="1" customWidth="1"/>
    <col min="23" max="24" width="9.140625" style="19" customWidth="1"/>
    <col min="25" max="16384" width="9.140625" style="1" customWidth="1"/>
  </cols>
  <sheetData>
    <row r="1" spans="2:24" ht="15.75">
      <c r="B1" s="128" t="s">
        <v>0</v>
      </c>
      <c r="W1" s="4"/>
      <c r="X1" s="4"/>
    </row>
    <row r="2" spans="6:24" ht="12.75" thickBot="1">
      <c r="F2" s="6"/>
      <c r="G2" s="6"/>
      <c r="H2" s="6"/>
      <c r="I2" s="7"/>
      <c r="W2" s="4"/>
      <c r="X2" s="4"/>
    </row>
    <row r="3" spans="1:24" ht="13.5" customHeight="1" thickBot="1">
      <c r="A3" s="151"/>
      <c r="B3" s="142" t="s">
        <v>1</v>
      </c>
      <c r="C3" s="143"/>
      <c r="D3" s="143" t="s">
        <v>3</v>
      </c>
      <c r="E3" s="144" t="s">
        <v>4</v>
      </c>
      <c r="F3" s="145" t="s">
        <v>5</v>
      </c>
      <c r="G3" s="143"/>
      <c r="H3" s="143" t="s">
        <v>237</v>
      </c>
      <c r="I3" s="152"/>
      <c r="J3" s="143" t="s">
        <v>7</v>
      </c>
      <c r="K3" s="143"/>
      <c r="L3" s="143" t="s">
        <v>8</v>
      </c>
      <c r="M3" s="143"/>
      <c r="N3" s="143" t="s">
        <v>9</v>
      </c>
      <c r="O3" s="143"/>
      <c r="P3" s="143" t="s">
        <v>10</v>
      </c>
      <c r="Q3" s="143"/>
      <c r="R3" s="143" t="s">
        <v>11</v>
      </c>
      <c r="S3" s="143"/>
      <c r="T3" s="143" t="s">
        <v>12</v>
      </c>
      <c r="U3" s="143" t="s">
        <v>13</v>
      </c>
      <c r="V3" s="144" t="s">
        <v>14</v>
      </c>
      <c r="W3" s="4"/>
      <c r="X3" s="4"/>
    </row>
    <row r="4" spans="1:23" ht="13.5" customHeight="1">
      <c r="A4" s="8">
        <v>1</v>
      </c>
      <c r="B4" s="51" t="s">
        <v>17</v>
      </c>
      <c r="C4" s="52"/>
      <c r="D4" s="52" t="s">
        <v>18</v>
      </c>
      <c r="E4" s="53">
        <v>644</v>
      </c>
      <c r="F4" s="54"/>
      <c r="G4" s="55"/>
      <c r="H4" s="56">
        <v>10.12</v>
      </c>
      <c r="I4" s="57">
        <v>398</v>
      </c>
      <c r="J4" s="52"/>
      <c r="K4" s="55"/>
      <c r="L4" s="58"/>
      <c r="M4" s="55"/>
      <c r="N4" s="59"/>
      <c r="O4" s="55"/>
      <c r="P4" s="56">
        <v>6.69</v>
      </c>
      <c r="Q4" s="55">
        <v>326</v>
      </c>
      <c r="R4" s="56">
        <v>13.4</v>
      </c>
      <c r="S4" s="55">
        <v>69</v>
      </c>
      <c r="T4" s="60">
        <f aca="true" t="shared" si="0" ref="T4:T31">+S4+Q4+O4+M4+K4+I4+G4</f>
        <v>793</v>
      </c>
      <c r="U4" s="52">
        <v>50</v>
      </c>
      <c r="V4" s="61">
        <f aca="true" t="shared" si="1" ref="V4:V31">+T4+U4</f>
        <v>843</v>
      </c>
      <c r="W4" s="1"/>
    </row>
    <row r="5" spans="1:22" ht="13.5" customHeight="1">
      <c r="A5" s="8">
        <v>2</v>
      </c>
      <c r="B5" s="9" t="s">
        <v>21</v>
      </c>
      <c r="C5" s="10"/>
      <c r="D5" s="10" t="s">
        <v>20</v>
      </c>
      <c r="E5" s="31">
        <v>890</v>
      </c>
      <c r="F5" s="50"/>
      <c r="G5" s="12"/>
      <c r="H5" s="13">
        <v>10.49</v>
      </c>
      <c r="I5" s="14">
        <v>323</v>
      </c>
      <c r="J5" s="10"/>
      <c r="K5" s="12"/>
      <c r="L5" s="15"/>
      <c r="M5" s="12"/>
      <c r="N5" s="16"/>
      <c r="O5" s="12"/>
      <c r="P5" s="13">
        <v>6.42</v>
      </c>
      <c r="Q5" s="12">
        <v>309</v>
      </c>
      <c r="R5" s="13">
        <v>15.02</v>
      </c>
      <c r="S5" s="12">
        <v>89</v>
      </c>
      <c r="T5" s="17">
        <f t="shared" si="0"/>
        <v>721</v>
      </c>
      <c r="U5" s="21">
        <v>50</v>
      </c>
      <c r="V5" s="18">
        <f t="shared" si="1"/>
        <v>771</v>
      </c>
    </row>
    <row r="6" spans="1:23" ht="13.5" customHeight="1">
      <c r="A6" s="116">
        <v>3</v>
      </c>
      <c r="B6" s="117" t="s">
        <v>35</v>
      </c>
      <c r="C6" s="118"/>
      <c r="D6" s="118" t="s">
        <v>23</v>
      </c>
      <c r="E6" s="119">
        <v>1799</v>
      </c>
      <c r="F6" s="120"/>
      <c r="G6" s="121"/>
      <c r="H6" s="122">
        <v>10.51</v>
      </c>
      <c r="I6" s="123">
        <v>319</v>
      </c>
      <c r="J6" s="118"/>
      <c r="K6" s="121"/>
      <c r="L6" s="124"/>
      <c r="M6" s="121"/>
      <c r="N6" s="124"/>
      <c r="O6" s="121"/>
      <c r="P6" s="122">
        <v>6.09</v>
      </c>
      <c r="Q6" s="121">
        <v>287</v>
      </c>
      <c r="R6" s="122">
        <v>10.92</v>
      </c>
      <c r="S6" s="121">
        <v>39</v>
      </c>
      <c r="T6" s="125">
        <f t="shared" si="0"/>
        <v>645</v>
      </c>
      <c r="U6" s="126">
        <v>50</v>
      </c>
      <c r="V6" s="127">
        <f t="shared" si="1"/>
        <v>695</v>
      </c>
      <c r="W6" s="1"/>
    </row>
    <row r="7" spans="1:24" s="24" customFormat="1" ht="13.5" customHeight="1">
      <c r="A7" s="8">
        <v>4</v>
      </c>
      <c r="B7" s="9" t="s">
        <v>15</v>
      </c>
      <c r="C7" s="10"/>
      <c r="D7" s="10" t="s">
        <v>16</v>
      </c>
      <c r="E7" s="31">
        <v>174</v>
      </c>
      <c r="F7" s="50"/>
      <c r="G7" s="12"/>
      <c r="H7" s="13">
        <v>9.83</v>
      </c>
      <c r="I7" s="14">
        <v>461</v>
      </c>
      <c r="J7" s="10"/>
      <c r="K7" s="12"/>
      <c r="L7" s="15"/>
      <c r="M7" s="12"/>
      <c r="N7" s="16"/>
      <c r="O7" s="12"/>
      <c r="P7" s="13">
        <v>3.78</v>
      </c>
      <c r="Q7" s="12">
        <v>137</v>
      </c>
      <c r="R7" s="13">
        <v>9.14</v>
      </c>
      <c r="S7" s="12">
        <v>30</v>
      </c>
      <c r="T7" s="17">
        <f t="shared" si="0"/>
        <v>628</v>
      </c>
      <c r="U7" s="21">
        <v>50</v>
      </c>
      <c r="V7" s="18">
        <f t="shared" si="1"/>
        <v>678</v>
      </c>
      <c r="W7" s="1"/>
      <c r="X7" s="23"/>
    </row>
    <row r="8" spans="1:23" ht="13.5" customHeight="1">
      <c r="A8" s="8">
        <v>5</v>
      </c>
      <c r="B8" s="9" t="s">
        <v>25</v>
      </c>
      <c r="C8" s="10"/>
      <c r="D8" s="10" t="s">
        <v>26</v>
      </c>
      <c r="E8" s="31">
        <v>9996</v>
      </c>
      <c r="F8" s="50"/>
      <c r="G8" s="12"/>
      <c r="H8" s="13">
        <v>10.81</v>
      </c>
      <c r="I8" s="14">
        <v>264</v>
      </c>
      <c r="J8" s="10"/>
      <c r="K8" s="12"/>
      <c r="L8" s="15"/>
      <c r="M8" s="12"/>
      <c r="N8" s="16"/>
      <c r="O8" s="12"/>
      <c r="P8" s="13">
        <v>4.51</v>
      </c>
      <c r="Q8" s="12">
        <v>184</v>
      </c>
      <c r="R8" s="13">
        <v>18.42</v>
      </c>
      <c r="S8" s="12">
        <v>132</v>
      </c>
      <c r="T8" s="17">
        <f t="shared" si="0"/>
        <v>580</v>
      </c>
      <c r="U8" s="21">
        <v>50</v>
      </c>
      <c r="V8" s="18">
        <f t="shared" si="1"/>
        <v>630</v>
      </c>
      <c r="W8" s="1"/>
    </row>
    <row r="9" spans="1:23" ht="13.5" customHeight="1">
      <c r="A9" s="8">
        <v>6</v>
      </c>
      <c r="B9" s="9" t="s">
        <v>42</v>
      </c>
      <c r="C9" s="10"/>
      <c r="D9" s="10" t="s">
        <v>33</v>
      </c>
      <c r="E9" s="31">
        <v>1206</v>
      </c>
      <c r="F9" s="50"/>
      <c r="G9" s="12"/>
      <c r="H9" s="13">
        <v>10.88</v>
      </c>
      <c r="I9" s="14">
        <v>252</v>
      </c>
      <c r="J9" s="10"/>
      <c r="K9" s="12"/>
      <c r="L9" s="15"/>
      <c r="M9" s="12"/>
      <c r="N9" s="16"/>
      <c r="O9" s="12"/>
      <c r="P9" s="13">
        <v>5.21</v>
      </c>
      <c r="Q9" s="12">
        <v>229</v>
      </c>
      <c r="R9" s="13">
        <v>12.92</v>
      </c>
      <c r="S9" s="12">
        <v>63</v>
      </c>
      <c r="T9" s="17">
        <f t="shared" si="0"/>
        <v>544</v>
      </c>
      <c r="U9" s="21">
        <v>50</v>
      </c>
      <c r="V9" s="18">
        <f t="shared" si="1"/>
        <v>594</v>
      </c>
      <c r="W9" s="1"/>
    </row>
    <row r="10" spans="1:22" ht="13.5" customHeight="1">
      <c r="A10" s="8">
        <v>7</v>
      </c>
      <c r="B10" s="9" t="s">
        <v>43</v>
      </c>
      <c r="C10" s="10"/>
      <c r="D10" s="10" t="s">
        <v>33</v>
      </c>
      <c r="E10" s="31">
        <v>1253</v>
      </c>
      <c r="F10" s="50"/>
      <c r="G10" s="12"/>
      <c r="H10" s="13">
        <v>11.14</v>
      </c>
      <c r="I10" s="14">
        <v>209</v>
      </c>
      <c r="J10" s="10"/>
      <c r="K10" s="12"/>
      <c r="L10" s="15"/>
      <c r="M10" s="12"/>
      <c r="N10" s="16"/>
      <c r="O10" s="12"/>
      <c r="P10" s="13">
        <v>5.59</v>
      </c>
      <c r="Q10" s="12">
        <v>254</v>
      </c>
      <c r="R10" s="13">
        <v>12.68</v>
      </c>
      <c r="S10" s="12">
        <v>60</v>
      </c>
      <c r="T10" s="17">
        <f t="shared" si="0"/>
        <v>523</v>
      </c>
      <c r="U10" s="21">
        <v>50</v>
      </c>
      <c r="V10" s="18">
        <f t="shared" si="1"/>
        <v>573</v>
      </c>
    </row>
    <row r="11" spans="1:24" ht="13.5" customHeight="1">
      <c r="A11" s="8">
        <v>8</v>
      </c>
      <c r="B11" s="9" t="s">
        <v>24</v>
      </c>
      <c r="C11" s="10"/>
      <c r="D11" s="10" t="s">
        <v>18</v>
      </c>
      <c r="E11" s="31">
        <v>473</v>
      </c>
      <c r="F11" s="50"/>
      <c r="G11" s="12"/>
      <c r="H11" s="13">
        <v>10.69</v>
      </c>
      <c r="I11" s="14">
        <v>286</v>
      </c>
      <c r="J11" s="10"/>
      <c r="K11" s="12"/>
      <c r="L11" s="15"/>
      <c r="M11" s="12"/>
      <c r="N11" s="16"/>
      <c r="O11" s="12"/>
      <c r="P11" s="13">
        <v>4.61</v>
      </c>
      <c r="Q11" s="12">
        <v>190</v>
      </c>
      <c r="R11" s="13">
        <v>11.32</v>
      </c>
      <c r="S11" s="12">
        <v>44</v>
      </c>
      <c r="T11" s="17">
        <f t="shared" si="0"/>
        <v>520</v>
      </c>
      <c r="U11" s="21">
        <v>50</v>
      </c>
      <c r="V11" s="18">
        <f t="shared" si="1"/>
        <v>570</v>
      </c>
      <c r="W11" s="1"/>
      <c r="X11" s="4"/>
    </row>
    <row r="12" spans="1:22" ht="13.5" customHeight="1">
      <c r="A12" s="116">
        <v>9</v>
      </c>
      <c r="B12" s="117" t="s">
        <v>36</v>
      </c>
      <c r="C12" s="118"/>
      <c r="D12" s="118" t="s">
        <v>23</v>
      </c>
      <c r="E12" s="119">
        <v>196</v>
      </c>
      <c r="F12" s="120"/>
      <c r="G12" s="121"/>
      <c r="H12" s="122">
        <v>10.73</v>
      </c>
      <c r="I12" s="123">
        <v>279</v>
      </c>
      <c r="J12" s="118"/>
      <c r="K12" s="121"/>
      <c r="L12" s="124"/>
      <c r="M12" s="121"/>
      <c r="N12" s="124"/>
      <c r="O12" s="121"/>
      <c r="P12" s="122">
        <v>4.01</v>
      </c>
      <c r="Q12" s="121">
        <v>152</v>
      </c>
      <c r="R12" s="122">
        <v>13.83</v>
      </c>
      <c r="S12" s="121">
        <v>74</v>
      </c>
      <c r="T12" s="125">
        <f t="shared" si="0"/>
        <v>505</v>
      </c>
      <c r="U12" s="126">
        <v>50</v>
      </c>
      <c r="V12" s="127">
        <f t="shared" si="1"/>
        <v>555</v>
      </c>
    </row>
    <row r="13" spans="1:23" ht="13.5" customHeight="1">
      <c r="A13" s="116">
        <v>10</v>
      </c>
      <c r="B13" s="117" t="s">
        <v>22</v>
      </c>
      <c r="C13" s="118"/>
      <c r="D13" s="118" t="s">
        <v>23</v>
      </c>
      <c r="E13" s="119">
        <v>589</v>
      </c>
      <c r="F13" s="120"/>
      <c r="G13" s="121"/>
      <c r="H13" s="122">
        <v>10.52</v>
      </c>
      <c r="I13" s="123">
        <v>317</v>
      </c>
      <c r="J13" s="118"/>
      <c r="K13" s="121"/>
      <c r="L13" s="124"/>
      <c r="M13" s="121"/>
      <c r="N13" s="124"/>
      <c r="O13" s="121"/>
      <c r="P13" s="122">
        <v>3.91</v>
      </c>
      <c r="Q13" s="121">
        <v>146</v>
      </c>
      <c r="R13" s="122">
        <v>10.64</v>
      </c>
      <c r="S13" s="121">
        <v>36</v>
      </c>
      <c r="T13" s="125">
        <f t="shared" si="0"/>
        <v>499</v>
      </c>
      <c r="U13" s="126">
        <v>50</v>
      </c>
      <c r="V13" s="127">
        <f t="shared" si="1"/>
        <v>549</v>
      </c>
      <c r="W13" s="1"/>
    </row>
    <row r="14" spans="1:23" ht="13.5" customHeight="1">
      <c r="A14" s="8">
        <v>11</v>
      </c>
      <c r="B14" s="9" t="s">
        <v>32</v>
      </c>
      <c r="C14" s="10"/>
      <c r="D14" s="10" t="s">
        <v>33</v>
      </c>
      <c r="E14" s="31">
        <v>953</v>
      </c>
      <c r="F14" s="50"/>
      <c r="G14" s="12"/>
      <c r="H14" s="13">
        <v>11.95</v>
      </c>
      <c r="I14" s="14">
        <v>99</v>
      </c>
      <c r="J14" s="10"/>
      <c r="K14" s="12"/>
      <c r="L14" s="15"/>
      <c r="M14" s="12"/>
      <c r="N14" s="16"/>
      <c r="O14" s="12"/>
      <c r="P14" s="13">
        <v>5.73</v>
      </c>
      <c r="Q14" s="12">
        <v>263</v>
      </c>
      <c r="R14" s="13">
        <v>13.25</v>
      </c>
      <c r="S14" s="12">
        <v>67</v>
      </c>
      <c r="T14" s="17">
        <f t="shared" si="0"/>
        <v>429</v>
      </c>
      <c r="U14" s="21">
        <v>50</v>
      </c>
      <c r="V14" s="18">
        <f t="shared" si="1"/>
        <v>479</v>
      </c>
      <c r="W14" s="1"/>
    </row>
    <row r="15" spans="1:24" ht="13.5" customHeight="1">
      <c r="A15" s="116">
        <v>12</v>
      </c>
      <c r="B15" s="117" t="s">
        <v>37</v>
      </c>
      <c r="C15" s="118"/>
      <c r="D15" s="118" t="s">
        <v>23</v>
      </c>
      <c r="E15" s="119">
        <v>591</v>
      </c>
      <c r="F15" s="120"/>
      <c r="G15" s="121"/>
      <c r="H15" s="122">
        <v>11.15</v>
      </c>
      <c r="I15" s="123">
        <v>208</v>
      </c>
      <c r="J15" s="118"/>
      <c r="K15" s="121"/>
      <c r="L15" s="124"/>
      <c r="M15" s="121"/>
      <c r="N15" s="124"/>
      <c r="O15" s="121"/>
      <c r="P15" s="122">
        <v>4.58</v>
      </c>
      <c r="Q15" s="121">
        <v>188</v>
      </c>
      <c r="R15" s="122">
        <v>8.82</v>
      </c>
      <c r="S15" s="121">
        <v>30</v>
      </c>
      <c r="T15" s="125">
        <f t="shared" si="0"/>
        <v>426</v>
      </c>
      <c r="U15" s="126">
        <v>50</v>
      </c>
      <c r="V15" s="127">
        <f t="shared" si="1"/>
        <v>476</v>
      </c>
      <c r="X15" s="4"/>
    </row>
    <row r="16" spans="1:22" ht="13.5" customHeight="1">
      <c r="A16" s="8">
        <v>13</v>
      </c>
      <c r="B16" s="9" t="s">
        <v>27</v>
      </c>
      <c r="C16" s="10"/>
      <c r="D16" s="10" t="s">
        <v>28</v>
      </c>
      <c r="E16" s="31">
        <v>642</v>
      </c>
      <c r="F16" s="50"/>
      <c r="G16" s="12"/>
      <c r="H16" s="13">
        <v>11.16</v>
      </c>
      <c r="I16" s="14">
        <v>206</v>
      </c>
      <c r="J16" s="10"/>
      <c r="K16" s="12"/>
      <c r="L16" s="15"/>
      <c r="M16" s="12"/>
      <c r="N16" s="16"/>
      <c r="O16" s="12"/>
      <c r="P16" s="13">
        <v>4.49</v>
      </c>
      <c r="Q16" s="12">
        <v>183</v>
      </c>
      <c r="R16" s="13">
        <v>10.35</v>
      </c>
      <c r="S16" s="12">
        <v>32</v>
      </c>
      <c r="T16" s="17">
        <f t="shared" si="0"/>
        <v>421</v>
      </c>
      <c r="U16" s="21">
        <v>50</v>
      </c>
      <c r="V16" s="18">
        <f t="shared" si="1"/>
        <v>471</v>
      </c>
    </row>
    <row r="17" spans="1:22" ht="13.5" customHeight="1">
      <c r="A17" s="8">
        <v>14</v>
      </c>
      <c r="B17" s="9" t="s">
        <v>31</v>
      </c>
      <c r="C17" s="10"/>
      <c r="D17" s="10" t="s">
        <v>20</v>
      </c>
      <c r="E17" s="31">
        <v>893</v>
      </c>
      <c r="F17" s="50"/>
      <c r="G17" s="12"/>
      <c r="H17" s="13">
        <v>11.65</v>
      </c>
      <c r="I17" s="14">
        <v>136</v>
      </c>
      <c r="J17" s="10"/>
      <c r="K17" s="12"/>
      <c r="L17" s="15"/>
      <c r="M17" s="12"/>
      <c r="N17" s="16"/>
      <c r="O17" s="12"/>
      <c r="P17" s="13">
        <v>4.99</v>
      </c>
      <c r="Q17" s="12">
        <v>215</v>
      </c>
      <c r="R17" s="13">
        <v>12.23</v>
      </c>
      <c r="S17" s="12">
        <v>55</v>
      </c>
      <c r="T17" s="17">
        <f t="shared" si="0"/>
        <v>406</v>
      </c>
      <c r="U17" s="21">
        <v>50</v>
      </c>
      <c r="V17" s="18">
        <f t="shared" si="1"/>
        <v>456</v>
      </c>
    </row>
    <row r="18" spans="1:24" s="24" customFormat="1" ht="13.5" customHeight="1">
      <c r="A18" s="116">
        <v>15</v>
      </c>
      <c r="B18" s="117" t="s">
        <v>44</v>
      </c>
      <c r="C18" s="118"/>
      <c r="D18" s="118" t="s">
        <v>23</v>
      </c>
      <c r="E18" s="119">
        <v>1800</v>
      </c>
      <c r="F18" s="120"/>
      <c r="G18" s="121"/>
      <c r="H18" s="122">
        <v>11.36</v>
      </c>
      <c r="I18" s="123">
        <v>176</v>
      </c>
      <c r="J18" s="118"/>
      <c r="K18" s="121"/>
      <c r="L18" s="124"/>
      <c r="M18" s="121"/>
      <c r="N18" s="124"/>
      <c r="O18" s="121"/>
      <c r="P18" s="122">
        <v>4.39</v>
      </c>
      <c r="Q18" s="121">
        <v>176</v>
      </c>
      <c r="R18" s="122">
        <v>9.11</v>
      </c>
      <c r="S18" s="121">
        <v>30</v>
      </c>
      <c r="T18" s="125">
        <f t="shared" si="0"/>
        <v>382</v>
      </c>
      <c r="U18" s="126">
        <v>50</v>
      </c>
      <c r="V18" s="127">
        <f t="shared" si="1"/>
        <v>432</v>
      </c>
      <c r="W18" s="23"/>
      <c r="X18" s="23"/>
    </row>
    <row r="19" spans="1:24" s="24" customFormat="1" ht="13.5" customHeight="1">
      <c r="A19" s="8">
        <v>16</v>
      </c>
      <c r="B19" s="9" t="s">
        <v>19</v>
      </c>
      <c r="C19" s="10"/>
      <c r="D19" s="10" t="s">
        <v>20</v>
      </c>
      <c r="E19" s="31">
        <v>1145</v>
      </c>
      <c r="F19" s="50"/>
      <c r="G19" s="12"/>
      <c r="H19" s="13">
        <v>10.23</v>
      </c>
      <c r="I19" s="14">
        <v>375</v>
      </c>
      <c r="J19" s="10"/>
      <c r="K19" s="12"/>
      <c r="L19" s="15"/>
      <c r="M19" s="12"/>
      <c r="N19" s="16"/>
      <c r="O19" s="12"/>
      <c r="P19" s="13"/>
      <c r="Q19" s="12"/>
      <c r="R19" s="13"/>
      <c r="S19" s="12"/>
      <c r="T19" s="17">
        <f t="shared" si="0"/>
        <v>375</v>
      </c>
      <c r="U19" s="21">
        <v>50</v>
      </c>
      <c r="V19" s="18">
        <f t="shared" si="1"/>
        <v>425</v>
      </c>
      <c r="X19" s="23"/>
    </row>
    <row r="20" spans="1:24" s="24" customFormat="1" ht="13.5" customHeight="1">
      <c r="A20" s="116">
        <v>17</v>
      </c>
      <c r="B20" s="117" t="s">
        <v>38</v>
      </c>
      <c r="C20" s="118"/>
      <c r="D20" s="118" t="s">
        <v>23</v>
      </c>
      <c r="E20" s="119">
        <v>248</v>
      </c>
      <c r="F20" s="120"/>
      <c r="G20" s="121"/>
      <c r="H20" s="122">
        <v>11.38</v>
      </c>
      <c r="I20" s="123">
        <v>173</v>
      </c>
      <c r="J20" s="118"/>
      <c r="K20" s="121"/>
      <c r="L20" s="124"/>
      <c r="M20" s="121"/>
      <c r="N20" s="124"/>
      <c r="O20" s="121"/>
      <c r="P20" s="122">
        <v>4.06</v>
      </c>
      <c r="Q20" s="121">
        <v>155</v>
      </c>
      <c r="R20" s="122">
        <v>11.19</v>
      </c>
      <c r="S20" s="121">
        <v>42</v>
      </c>
      <c r="T20" s="125">
        <f t="shared" si="0"/>
        <v>370</v>
      </c>
      <c r="U20" s="126">
        <v>50</v>
      </c>
      <c r="V20" s="127">
        <f t="shared" si="1"/>
        <v>420</v>
      </c>
      <c r="W20" s="23"/>
      <c r="X20" s="23"/>
    </row>
    <row r="21" spans="1:24" s="24" customFormat="1" ht="13.5" customHeight="1">
      <c r="A21" s="116">
        <v>18</v>
      </c>
      <c r="B21" s="117" t="s">
        <v>39</v>
      </c>
      <c r="C21" s="118"/>
      <c r="D21" s="118" t="s">
        <v>23</v>
      </c>
      <c r="E21" s="119">
        <v>427</v>
      </c>
      <c r="F21" s="120"/>
      <c r="G21" s="121"/>
      <c r="H21" s="122">
        <v>11.45</v>
      </c>
      <c r="I21" s="123">
        <v>163</v>
      </c>
      <c r="J21" s="118"/>
      <c r="K21" s="121"/>
      <c r="L21" s="124"/>
      <c r="M21" s="121"/>
      <c r="N21" s="124"/>
      <c r="O21" s="121"/>
      <c r="P21" s="122">
        <v>4.01</v>
      </c>
      <c r="Q21" s="121">
        <v>152</v>
      </c>
      <c r="R21" s="122">
        <v>9.21</v>
      </c>
      <c r="S21" s="121">
        <v>30</v>
      </c>
      <c r="T21" s="125">
        <f t="shared" si="0"/>
        <v>345</v>
      </c>
      <c r="U21" s="126">
        <v>50</v>
      </c>
      <c r="V21" s="127">
        <f t="shared" si="1"/>
        <v>395</v>
      </c>
      <c r="W21" s="23"/>
      <c r="X21" s="23"/>
    </row>
    <row r="22" spans="1:24" s="24" customFormat="1" ht="13.5" customHeight="1">
      <c r="A22" s="116">
        <v>19</v>
      </c>
      <c r="B22" s="117" t="s">
        <v>45</v>
      </c>
      <c r="C22" s="118"/>
      <c r="D22" s="118" t="s">
        <v>23</v>
      </c>
      <c r="E22" s="119">
        <v>327</v>
      </c>
      <c r="F22" s="120"/>
      <c r="G22" s="121"/>
      <c r="H22" s="122">
        <v>11.43</v>
      </c>
      <c r="I22" s="123">
        <v>166</v>
      </c>
      <c r="J22" s="118"/>
      <c r="K22" s="121"/>
      <c r="L22" s="124"/>
      <c r="M22" s="121"/>
      <c r="N22" s="124"/>
      <c r="O22" s="121"/>
      <c r="P22" s="122">
        <v>3.77</v>
      </c>
      <c r="Q22" s="121">
        <v>137</v>
      </c>
      <c r="R22" s="122">
        <v>8.51</v>
      </c>
      <c r="S22" s="121">
        <v>30</v>
      </c>
      <c r="T22" s="125">
        <f t="shared" si="0"/>
        <v>333</v>
      </c>
      <c r="U22" s="126">
        <v>50</v>
      </c>
      <c r="V22" s="127">
        <f t="shared" si="1"/>
        <v>383</v>
      </c>
      <c r="X22" s="25"/>
    </row>
    <row r="23" spans="1:24" s="24" customFormat="1" ht="13.5" customHeight="1">
      <c r="A23" s="8">
        <v>20</v>
      </c>
      <c r="B23" s="9" t="s">
        <v>46</v>
      </c>
      <c r="C23" s="10"/>
      <c r="D23" s="10" t="s">
        <v>33</v>
      </c>
      <c r="E23" s="31">
        <v>1315</v>
      </c>
      <c r="F23" s="50"/>
      <c r="G23" s="12"/>
      <c r="H23" s="13">
        <v>11.86</v>
      </c>
      <c r="I23" s="14">
        <v>109</v>
      </c>
      <c r="J23" s="10"/>
      <c r="K23" s="12"/>
      <c r="L23" s="15"/>
      <c r="M23" s="12"/>
      <c r="N23" s="16"/>
      <c r="O23" s="12"/>
      <c r="P23" s="13">
        <v>3.93</v>
      </c>
      <c r="Q23" s="12">
        <v>147</v>
      </c>
      <c r="R23" s="13">
        <v>8.71</v>
      </c>
      <c r="S23" s="12">
        <v>30</v>
      </c>
      <c r="T23" s="17">
        <f t="shared" si="0"/>
        <v>286</v>
      </c>
      <c r="U23" s="21">
        <v>50</v>
      </c>
      <c r="V23" s="18">
        <f t="shared" si="1"/>
        <v>336</v>
      </c>
      <c r="X23" s="23"/>
    </row>
    <row r="24" spans="1:24" s="24" customFormat="1" ht="13.5" customHeight="1">
      <c r="A24" s="116">
        <v>21</v>
      </c>
      <c r="B24" s="117" t="s">
        <v>30</v>
      </c>
      <c r="C24" s="118"/>
      <c r="D24" s="118" t="s">
        <v>23</v>
      </c>
      <c r="E24" s="119">
        <v>3592</v>
      </c>
      <c r="F24" s="120"/>
      <c r="G24" s="121"/>
      <c r="H24" s="122">
        <v>11.65</v>
      </c>
      <c r="I24" s="123">
        <v>136</v>
      </c>
      <c r="J24" s="118"/>
      <c r="K24" s="121"/>
      <c r="L24" s="124"/>
      <c r="M24" s="121"/>
      <c r="N24" s="124"/>
      <c r="O24" s="121"/>
      <c r="P24" s="122">
        <v>3.49</v>
      </c>
      <c r="Q24" s="121">
        <v>119</v>
      </c>
      <c r="R24" s="122">
        <v>6</v>
      </c>
      <c r="S24" s="121">
        <v>30</v>
      </c>
      <c r="T24" s="125">
        <f t="shared" si="0"/>
        <v>285</v>
      </c>
      <c r="U24" s="126">
        <v>50</v>
      </c>
      <c r="V24" s="127">
        <f t="shared" si="1"/>
        <v>335</v>
      </c>
      <c r="X24" s="23"/>
    </row>
    <row r="25" spans="1:24" s="24" customFormat="1" ht="13.5" customHeight="1">
      <c r="A25" s="116">
        <v>22</v>
      </c>
      <c r="B25" s="117" t="s">
        <v>29</v>
      </c>
      <c r="C25" s="118"/>
      <c r="D25" s="118" t="s">
        <v>23</v>
      </c>
      <c r="E25" s="119">
        <v>989</v>
      </c>
      <c r="F25" s="120"/>
      <c r="G25" s="121"/>
      <c r="H25" s="122">
        <v>11.58</v>
      </c>
      <c r="I25" s="123">
        <v>145</v>
      </c>
      <c r="J25" s="118"/>
      <c r="K25" s="121"/>
      <c r="L25" s="124"/>
      <c r="M25" s="121"/>
      <c r="N25" s="124"/>
      <c r="O25" s="121"/>
      <c r="P25" s="122">
        <v>3.12</v>
      </c>
      <c r="Q25" s="121">
        <v>96</v>
      </c>
      <c r="R25" s="122">
        <v>11.07</v>
      </c>
      <c r="S25" s="121">
        <v>41</v>
      </c>
      <c r="T25" s="125">
        <f t="shared" si="0"/>
        <v>282</v>
      </c>
      <c r="U25" s="126">
        <v>50</v>
      </c>
      <c r="V25" s="127">
        <f t="shared" si="1"/>
        <v>332</v>
      </c>
      <c r="X25" s="23"/>
    </row>
    <row r="26" spans="1:24" s="24" customFormat="1" ht="13.5" customHeight="1">
      <c r="A26" s="116">
        <v>23</v>
      </c>
      <c r="B26" s="117" t="s">
        <v>49</v>
      </c>
      <c r="C26" s="118"/>
      <c r="D26" s="118" t="s">
        <v>23</v>
      </c>
      <c r="E26" s="119">
        <v>308</v>
      </c>
      <c r="F26" s="120"/>
      <c r="G26" s="121"/>
      <c r="H26" s="122"/>
      <c r="I26" s="123"/>
      <c r="J26" s="118"/>
      <c r="K26" s="121"/>
      <c r="L26" s="124"/>
      <c r="M26" s="121"/>
      <c r="N26" s="124"/>
      <c r="O26" s="121"/>
      <c r="P26" s="122">
        <v>4.01</v>
      </c>
      <c r="Q26" s="121">
        <v>152</v>
      </c>
      <c r="R26" s="122">
        <v>14.81</v>
      </c>
      <c r="S26" s="121">
        <v>87</v>
      </c>
      <c r="T26" s="125">
        <f t="shared" si="0"/>
        <v>239</v>
      </c>
      <c r="U26" s="126">
        <v>50</v>
      </c>
      <c r="V26" s="127">
        <f t="shared" si="1"/>
        <v>289</v>
      </c>
      <c r="W26" s="23"/>
      <c r="X26" s="23"/>
    </row>
    <row r="27" spans="1:24" s="24" customFormat="1" ht="13.5" customHeight="1">
      <c r="A27" s="8">
        <v>24</v>
      </c>
      <c r="B27" s="9" t="s">
        <v>40</v>
      </c>
      <c r="C27" s="10"/>
      <c r="D27" s="10" t="s">
        <v>20</v>
      </c>
      <c r="E27" s="31">
        <v>1624</v>
      </c>
      <c r="F27" s="50"/>
      <c r="G27" s="12"/>
      <c r="H27" s="13">
        <v>12.35</v>
      </c>
      <c r="I27" s="14">
        <v>58</v>
      </c>
      <c r="J27" s="10"/>
      <c r="K27" s="12"/>
      <c r="L27" s="15"/>
      <c r="M27" s="12"/>
      <c r="N27" s="16"/>
      <c r="O27" s="12"/>
      <c r="P27" s="13">
        <v>3.39</v>
      </c>
      <c r="Q27" s="12">
        <v>113</v>
      </c>
      <c r="R27" s="13">
        <v>7.69</v>
      </c>
      <c r="S27" s="12">
        <v>30</v>
      </c>
      <c r="T27" s="17">
        <f t="shared" si="0"/>
        <v>201</v>
      </c>
      <c r="U27" s="21">
        <v>50</v>
      </c>
      <c r="V27" s="18">
        <f t="shared" si="1"/>
        <v>251</v>
      </c>
      <c r="X27" s="23"/>
    </row>
    <row r="28" spans="1:24" s="24" customFormat="1" ht="13.5" customHeight="1">
      <c r="A28" s="116">
        <v>25</v>
      </c>
      <c r="B28" s="117" t="s">
        <v>41</v>
      </c>
      <c r="C28" s="118"/>
      <c r="D28" s="118" t="s">
        <v>23</v>
      </c>
      <c r="E28" s="119">
        <v>1474</v>
      </c>
      <c r="F28" s="120"/>
      <c r="G28" s="121"/>
      <c r="H28" s="122">
        <v>12.58</v>
      </c>
      <c r="I28" s="123">
        <v>39</v>
      </c>
      <c r="J28" s="118"/>
      <c r="K28" s="121"/>
      <c r="L28" s="124"/>
      <c r="M28" s="121"/>
      <c r="N28" s="124"/>
      <c r="O28" s="121"/>
      <c r="P28" s="122">
        <v>3.7</v>
      </c>
      <c r="Q28" s="121">
        <v>132</v>
      </c>
      <c r="R28" s="122">
        <v>7.68</v>
      </c>
      <c r="S28" s="121">
        <v>30</v>
      </c>
      <c r="T28" s="125">
        <f t="shared" si="0"/>
        <v>201</v>
      </c>
      <c r="U28" s="126">
        <v>50</v>
      </c>
      <c r="V28" s="127">
        <f t="shared" si="1"/>
        <v>251</v>
      </c>
      <c r="X28" s="23"/>
    </row>
    <row r="29" spans="1:24" s="24" customFormat="1" ht="13.5" customHeight="1">
      <c r="A29" s="8">
        <v>26</v>
      </c>
      <c r="B29" s="9" t="s">
        <v>47</v>
      </c>
      <c r="C29" s="10"/>
      <c r="D29" s="10" t="s">
        <v>20</v>
      </c>
      <c r="E29" s="31">
        <v>892</v>
      </c>
      <c r="F29" s="50"/>
      <c r="G29" s="12"/>
      <c r="H29" s="13">
        <v>11.93</v>
      </c>
      <c r="I29" s="14">
        <v>101</v>
      </c>
      <c r="J29" s="10"/>
      <c r="K29" s="12"/>
      <c r="L29" s="15"/>
      <c r="M29" s="12"/>
      <c r="N29" s="16"/>
      <c r="O29" s="12"/>
      <c r="P29" s="13"/>
      <c r="Q29" s="12"/>
      <c r="R29" s="13">
        <v>7.6</v>
      </c>
      <c r="S29" s="12">
        <v>30</v>
      </c>
      <c r="T29" s="17">
        <f t="shared" si="0"/>
        <v>131</v>
      </c>
      <c r="U29" s="21">
        <v>50</v>
      </c>
      <c r="V29" s="18">
        <f t="shared" si="1"/>
        <v>181</v>
      </c>
      <c r="X29" s="23"/>
    </row>
    <row r="30" spans="1:24" s="24" customFormat="1" ht="13.5" customHeight="1">
      <c r="A30" s="8">
        <v>27</v>
      </c>
      <c r="B30" s="9" t="s">
        <v>48</v>
      </c>
      <c r="C30" s="10"/>
      <c r="D30" s="10" t="s">
        <v>26</v>
      </c>
      <c r="E30" s="31">
        <v>9995</v>
      </c>
      <c r="F30" s="50"/>
      <c r="G30" s="12"/>
      <c r="H30" s="13">
        <v>13.35</v>
      </c>
      <c r="I30" s="14">
        <v>30</v>
      </c>
      <c r="J30" s="10"/>
      <c r="K30" s="12"/>
      <c r="L30" s="15"/>
      <c r="M30" s="12"/>
      <c r="N30" s="16"/>
      <c r="O30" s="12"/>
      <c r="P30" s="13">
        <v>2.53</v>
      </c>
      <c r="Q30" s="12">
        <v>59</v>
      </c>
      <c r="R30" s="13">
        <v>5.48</v>
      </c>
      <c r="S30" s="12">
        <v>30</v>
      </c>
      <c r="T30" s="17">
        <f t="shared" si="0"/>
        <v>119</v>
      </c>
      <c r="U30" s="21">
        <v>50</v>
      </c>
      <c r="V30" s="18">
        <f t="shared" si="1"/>
        <v>169</v>
      </c>
      <c r="X30" s="23"/>
    </row>
    <row r="31" spans="1:24" s="24" customFormat="1" ht="13.5" customHeight="1" thickBot="1">
      <c r="A31" s="8">
        <v>28</v>
      </c>
      <c r="B31" s="62" t="s">
        <v>34</v>
      </c>
      <c r="C31" s="63"/>
      <c r="D31" s="63" t="s">
        <v>33</v>
      </c>
      <c r="E31" s="64">
        <v>9997</v>
      </c>
      <c r="F31" s="65"/>
      <c r="G31" s="66"/>
      <c r="H31" s="67">
        <v>13.93</v>
      </c>
      <c r="I31" s="68">
        <v>30</v>
      </c>
      <c r="J31" s="63"/>
      <c r="K31" s="66"/>
      <c r="L31" s="69"/>
      <c r="M31" s="66"/>
      <c r="N31" s="70"/>
      <c r="O31" s="66"/>
      <c r="P31" s="67">
        <v>1.68</v>
      </c>
      <c r="Q31" s="66">
        <v>30</v>
      </c>
      <c r="R31" s="67">
        <v>4.13</v>
      </c>
      <c r="S31" s="66">
        <v>30</v>
      </c>
      <c r="T31" s="71">
        <f t="shared" si="0"/>
        <v>90</v>
      </c>
      <c r="U31" s="27">
        <v>50</v>
      </c>
      <c r="V31" s="72">
        <f t="shared" si="1"/>
        <v>140</v>
      </c>
      <c r="W31" s="23"/>
      <c r="X31" s="23"/>
    </row>
  </sheetData>
  <sheetProtection/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3.00390625" style="1" bestFit="1" customWidth="1"/>
    <col min="2" max="2" width="19.28125" style="5" bestFit="1" customWidth="1"/>
    <col min="3" max="3" width="3.28125" style="2" customWidth="1"/>
    <col min="4" max="4" width="5.7109375" style="2" bestFit="1" customWidth="1"/>
    <col min="5" max="5" width="5.00390625" style="2" bestFit="1" customWidth="1"/>
    <col min="6" max="6" width="4.421875" style="2" bestFit="1" customWidth="1"/>
    <col min="7" max="7" width="3.8515625" style="2" bestFit="1" customWidth="1"/>
    <col min="8" max="8" width="5.421875" style="2" bestFit="1" customWidth="1"/>
    <col min="9" max="9" width="4.00390625" style="2" bestFit="1" customWidth="1"/>
    <col min="10" max="10" width="6.421875" style="2" bestFit="1" customWidth="1"/>
    <col min="11" max="11" width="4.00390625" style="2" bestFit="1" customWidth="1"/>
    <col min="12" max="12" width="4.421875" style="2" bestFit="1" customWidth="1"/>
    <col min="13" max="13" width="4.00390625" style="2" bestFit="1" customWidth="1"/>
    <col min="14" max="14" width="5.8515625" style="2" bestFit="1" customWidth="1"/>
    <col min="15" max="15" width="3.8515625" style="2" bestFit="1" customWidth="1"/>
    <col min="16" max="16" width="6.57421875" style="2" bestFit="1" customWidth="1"/>
    <col min="17" max="17" width="4.00390625" style="2" bestFit="1" customWidth="1"/>
    <col min="18" max="18" width="7.7109375" style="2" bestFit="1" customWidth="1"/>
    <col min="19" max="19" width="4.00390625" style="2" bestFit="1" customWidth="1"/>
    <col min="20" max="20" width="5.00390625" style="2" bestFit="1" customWidth="1"/>
    <col min="21" max="21" width="3.28125" style="2" bestFit="1" customWidth="1"/>
    <col min="22" max="22" width="5.421875" style="2" bestFit="1" customWidth="1"/>
    <col min="23" max="16384" width="9.140625" style="1" customWidth="1"/>
  </cols>
  <sheetData>
    <row r="1" spans="1:22" ht="15.75">
      <c r="A1" s="8"/>
      <c r="B1" s="179" t="s">
        <v>53</v>
      </c>
      <c r="C1" s="29"/>
      <c r="D1" s="29"/>
      <c r="E1" s="29"/>
      <c r="F1" s="29"/>
      <c r="G1" s="29"/>
      <c r="H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12.75" thickBot="1">
      <c r="A2" s="8"/>
      <c r="B2" s="30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3.5" customHeight="1" thickBot="1">
      <c r="A3" s="180"/>
      <c r="B3" s="181" t="s">
        <v>1</v>
      </c>
      <c r="C3" s="182"/>
      <c r="D3" s="182" t="s">
        <v>3</v>
      </c>
      <c r="E3" s="183" t="s">
        <v>4</v>
      </c>
      <c r="F3" s="187" t="s">
        <v>5</v>
      </c>
      <c r="G3" s="182"/>
      <c r="H3" s="182" t="s">
        <v>6</v>
      </c>
      <c r="I3" s="182"/>
      <c r="J3" s="182" t="s">
        <v>54</v>
      </c>
      <c r="K3" s="182"/>
      <c r="L3" s="182" t="s">
        <v>8</v>
      </c>
      <c r="M3" s="182"/>
      <c r="N3" s="182" t="s">
        <v>9</v>
      </c>
      <c r="O3" s="182"/>
      <c r="P3" s="182" t="s">
        <v>10</v>
      </c>
      <c r="Q3" s="182"/>
      <c r="R3" s="182" t="s">
        <v>11</v>
      </c>
      <c r="S3" s="182"/>
      <c r="T3" s="182" t="s">
        <v>12</v>
      </c>
      <c r="U3" s="182" t="s">
        <v>13</v>
      </c>
      <c r="V3" s="183" t="s">
        <v>14</v>
      </c>
    </row>
    <row r="4" spans="1:22" ht="13.5" customHeight="1">
      <c r="A4" s="8">
        <v>1</v>
      </c>
      <c r="B4" s="51" t="s">
        <v>50</v>
      </c>
      <c r="C4" s="52"/>
      <c r="D4" s="52" t="s">
        <v>18</v>
      </c>
      <c r="E4" s="53">
        <v>407</v>
      </c>
      <c r="F4" s="73"/>
      <c r="G4" s="55" t="s">
        <v>67</v>
      </c>
      <c r="H4" s="56">
        <v>9.99</v>
      </c>
      <c r="I4" s="55">
        <v>425</v>
      </c>
      <c r="J4" s="52"/>
      <c r="K4" s="55"/>
      <c r="L4" s="58">
        <v>3.61</v>
      </c>
      <c r="M4" s="60">
        <v>265</v>
      </c>
      <c r="N4" s="58"/>
      <c r="O4" s="60"/>
      <c r="P4" s="56">
        <v>8.4</v>
      </c>
      <c r="Q4" s="60">
        <v>440</v>
      </c>
      <c r="R4" s="56">
        <v>27.51</v>
      </c>
      <c r="S4" s="60">
        <v>248</v>
      </c>
      <c r="T4" s="60">
        <f aca="true" t="shared" si="0" ref="T4:T27">+S4+Q4+M4+I4</f>
        <v>1378</v>
      </c>
      <c r="U4" s="52">
        <v>50</v>
      </c>
      <c r="V4" s="61">
        <f aca="true" t="shared" si="1" ref="V4:V27">+T4+U4</f>
        <v>1428</v>
      </c>
    </row>
    <row r="5" spans="1:22" ht="13.5" customHeight="1">
      <c r="A5" s="8">
        <v>2</v>
      </c>
      <c r="B5" s="9" t="s">
        <v>79</v>
      </c>
      <c r="C5" s="10"/>
      <c r="D5" s="10" t="s">
        <v>16</v>
      </c>
      <c r="E5" s="31">
        <v>1414</v>
      </c>
      <c r="F5" s="32"/>
      <c r="G5" s="12" t="s">
        <v>67</v>
      </c>
      <c r="H5" s="13">
        <v>10.43</v>
      </c>
      <c r="I5" s="12">
        <v>335</v>
      </c>
      <c r="J5" s="10"/>
      <c r="K5" s="12"/>
      <c r="L5" s="15">
        <v>3.28</v>
      </c>
      <c r="M5" s="17">
        <v>195</v>
      </c>
      <c r="N5" s="15"/>
      <c r="O5" s="17"/>
      <c r="P5" s="13">
        <v>6.75</v>
      </c>
      <c r="Q5" s="17">
        <v>330</v>
      </c>
      <c r="R5" s="13">
        <v>23.96</v>
      </c>
      <c r="S5" s="17">
        <v>202</v>
      </c>
      <c r="T5" s="17">
        <f t="shared" si="0"/>
        <v>1062</v>
      </c>
      <c r="U5" s="10">
        <v>50</v>
      </c>
      <c r="V5" s="18">
        <f t="shared" si="1"/>
        <v>1112</v>
      </c>
    </row>
    <row r="6" spans="1:22" ht="13.5" customHeight="1">
      <c r="A6" s="189">
        <v>3</v>
      </c>
      <c r="B6" s="190" t="s">
        <v>51</v>
      </c>
      <c r="C6" s="191"/>
      <c r="D6" s="191" t="s">
        <v>23</v>
      </c>
      <c r="E6" s="192">
        <v>1123</v>
      </c>
      <c r="F6" s="193"/>
      <c r="G6" s="194" t="s">
        <v>67</v>
      </c>
      <c r="H6" s="195">
        <v>11.02</v>
      </c>
      <c r="I6" s="194">
        <v>229</v>
      </c>
      <c r="J6" s="191"/>
      <c r="K6" s="194"/>
      <c r="L6" s="196">
        <v>3.17</v>
      </c>
      <c r="M6" s="197">
        <v>173</v>
      </c>
      <c r="N6" s="196"/>
      <c r="O6" s="197"/>
      <c r="P6" s="195">
        <v>6.02</v>
      </c>
      <c r="Q6" s="197">
        <v>282</v>
      </c>
      <c r="R6" s="195">
        <v>22.42</v>
      </c>
      <c r="S6" s="197">
        <v>182</v>
      </c>
      <c r="T6" s="197">
        <f t="shared" si="0"/>
        <v>866</v>
      </c>
      <c r="U6" s="191">
        <v>50</v>
      </c>
      <c r="V6" s="198">
        <f t="shared" si="1"/>
        <v>916</v>
      </c>
    </row>
    <row r="7" spans="1:22" ht="13.5" customHeight="1">
      <c r="A7" s="8">
        <v>4</v>
      </c>
      <c r="B7" s="9" t="s">
        <v>75</v>
      </c>
      <c r="C7" s="10"/>
      <c r="D7" s="10" t="s">
        <v>18</v>
      </c>
      <c r="E7" s="31">
        <v>2066</v>
      </c>
      <c r="F7" s="32"/>
      <c r="G7" s="12" t="s">
        <v>67</v>
      </c>
      <c r="H7" s="13">
        <v>10.6</v>
      </c>
      <c r="I7" s="12">
        <v>302</v>
      </c>
      <c r="J7" s="10"/>
      <c r="K7" s="12"/>
      <c r="L7" s="15">
        <v>3.21</v>
      </c>
      <c r="M7" s="17">
        <v>181</v>
      </c>
      <c r="N7" s="15"/>
      <c r="O7" s="17"/>
      <c r="P7" s="13">
        <v>5</v>
      </c>
      <c r="Q7" s="17">
        <v>216</v>
      </c>
      <c r="R7" s="13">
        <v>19.85</v>
      </c>
      <c r="S7" s="17">
        <v>150</v>
      </c>
      <c r="T7" s="17">
        <f t="shared" si="0"/>
        <v>849</v>
      </c>
      <c r="U7" s="10">
        <v>50</v>
      </c>
      <c r="V7" s="18">
        <f t="shared" si="1"/>
        <v>899</v>
      </c>
    </row>
    <row r="8" spans="1:22" ht="13.5" customHeight="1">
      <c r="A8" s="8">
        <v>5</v>
      </c>
      <c r="B8" s="9" t="s">
        <v>68</v>
      </c>
      <c r="C8" s="10"/>
      <c r="D8" s="10" t="s">
        <v>33</v>
      </c>
      <c r="E8" s="31">
        <v>1192</v>
      </c>
      <c r="F8" s="32"/>
      <c r="G8" s="12" t="s">
        <v>67</v>
      </c>
      <c r="H8" s="13">
        <v>10.68</v>
      </c>
      <c r="I8" s="12">
        <v>288</v>
      </c>
      <c r="J8" s="10"/>
      <c r="K8" s="12"/>
      <c r="L8" s="15">
        <v>3.02</v>
      </c>
      <c r="M8" s="17">
        <v>145</v>
      </c>
      <c r="N8" s="15"/>
      <c r="O8" s="17"/>
      <c r="P8" s="13">
        <v>5.99</v>
      </c>
      <c r="Q8" s="17">
        <v>280</v>
      </c>
      <c r="R8" s="13">
        <v>17.27</v>
      </c>
      <c r="S8" s="17">
        <v>117</v>
      </c>
      <c r="T8" s="17">
        <f t="shared" si="0"/>
        <v>830</v>
      </c>
      <c r="U8" s="10">
        <v>50</v>
      </c>
      <c r="V8" s="18">
        <f t="shared" si="1"/>
        <v>880</v>
      </c>
    </row>
    <row r="9" spans="1:22" ht="13.5" customHeight="1">
      <c r="A9" s="8">
        <v>6</v>
      </c>
      <c r="B9" s="9" t="s">
        <v>85</v>
      </c>
      <c r="C9" s="10"/>
      <c r="D9" s="10" t="s">
        <v>18</v>
      </c>
      <c r="E9" s="31">
        <v>1760</v>
      </c>
      <c r="F9" s="32"/>
      <c r="G9" s="12" t="s">
        <v>67</v>
      </c>
      <c r="H9" s="13">
        <v>10.48</v>
      </c>
      <c r="I9" s="12">
        <v>325</v>
      </c>
      <c r="J9" s="10"/>
      <c r="K9" s="12"/>
      <c r="L9" s="15">
        <v>3.15</v>
      </c>
      <c r="M9" s="17">
        <v>170</v>
      </c>
      <c r="N9" s="15"/>
      <c r="O9" s="17"/>
      <c r="P9" s="13">
        <v>5.84</v>
      </c>
      <c r="Q9" s="17">
        <v>270</v>
      </c>
      <c r="R9" s="13"/>
      <c r="S9" s="17"/>
      <c r="T9" s="17">
        <f t="shared" si="0"/>
        <v>765</v>
      </c>
      <c r="U9" s="10">
        <v>50</v>
      </c>
      <c r="V9" s="18">
        <f t="shared" si="1"/>
        <v>815</v>
      </c>
    </row>
    <row r="10" spans="1:22" ht="13.5" customHeight="1">
      <c r="A10" s="8">
        <v>7</v>
      </c>
      <c r="B10" s="9" t="s">
        <v>81</v>
      </c>
      <c r="C10" s="10"/>
      <c r="D10" s="10" t="s">
        <v>33</v>
      </c>
      <c r="E10" s="31">
        <v>1224</v>
      </c>
      <c r="F10" s="32"/>
      <c r="G10" s="12" t="s">
        <v>67</v>
      </c>
      <c r="H10" s="13">
        <v>11.08</v>
      </c>
      <c r="I10" s="12">
        <v>219</v>
      </c>
      <c r="J10" s="10"/>
      <c r="K10" s="12"/>
      <c r="L10" s="15">
        <v>2.6</v>
      </c>
      <c r="M10" s="17">
        <v>74</v>
      </c>
      <c r="N10" s="15"/>
      <c r="O10" s="17"/>
      <c r="P10" s="13">
        <v>6.19</v>
      </c>
      <c r="Q10" s="17">
        <v>293</v>
      </c>
      <c r="R10" s="13">
        <v>17.34</v>
      </c>
      <c r="S10" s="17">
        <v>118</v>
      </c>
      <c r="T10" s="17">
        <f t="shared" si="0"/>
        <v>704</v>
      </c>
      <c r="U10" s="10">
        <v>50</v>
      </c>
      <c r="V10" s="18">
        <f t="shared" si="1"/>
        <v>754</v>
      </c>
    </row>
    <row r="11" spans="1:22" ht="13.5" customHeight="1">
      <c r="A11" s="189">
        <v>8</v>
      </c>
      <c r="B11" s="190" t="s">
        <v>77</v>
      </c>
      <c r="C11" s="191"/>
      <c r="D11" s="191" t="s">
        <v>23</v>
      </c>
      <c r="E11" s="192">
        <v>356</v>
      </c>
      <c r="F11" s="193"/>
      <c r="G11" s="194" t="s">
        <v>67</v>
      </c>
      <c r="H11" s="195">
        <v>11.15</v>
      </c>
      <c r="I11" s="194">
        <v>208</v>
      </c>
      <c r="J11" s="191"/>
      <c r="K11" s="194"/>
      <c r="L11" s="196">
        <v>2.69</v>
      </c>
      <c r="M11" s="197">
        <v>88</v>
      </c>
      <c r="N11" s="196"/>
      <c r="O11" s="197"/>
      <c r="P11" s="195">
        <v>4.96</v>
      </c>
      <c r="Q11" s="197">
        <v>213</v>
      </c>
      <c r="R11" s="195">
        <v>18.8</v>
      </c>
      <c r="S11" s="197">
        <v>136</v>
      </c>
      <c r="T11" s="197">
        <f t="shared" si="0"/>
        <v>645</v>
      </c>
      <c r="U11" s="191">
        <v>50</v>
      </c>
      <c r="V11" s="198">
        <f t="shared" si="1"/>
        <v>695</v>
      </c>
    </row>
    <row r="12" spans="1:22" ht="13.5" customHeight="1">
      <c r="A12" s="189">
        <v>9</v>
      </c>
      <c r="B12" s="190" t="s">
        <v>69</v>
      </c>
      <c r="C12" s="191"/>
      <c r="D12" s="191" t="s">
        <v>23</v>
      </c>
      <c r="E12" s="192">
        <v>1566</v>
      </c>
      <c r="F12" s="193"/>
      <c r="G12" s="194" t="s">
        <v>67</v>
      </c>
      <c r="H12" s="195">
        <v>11.33</v>
      </c>
      <c r="I12" s="194">
        <v>180</v>
      </c>
      <c r="J12" s="191"/>
      <c r="K12" s="194"/>
      <c r="L12" s="196">
        <v>3</v>
      </c>
      <c r="M12" s="197">
        <v>141</v>
      </c>
      <c r="N12" s="196"/>
      <c r="O12" s="197"/>
      <c r="P12" s="195">
        <v>4.69</v>
      </c>
      <c r="Q12" s="197">
        <v>196</v>
      </c>
      <c r="R12" s="195">
        <v>17.38</v>
      </c>
      <c r="S12" s="197">
        <v>119</v>
      </c>
      <c r="T12" s="197">
        <f t="shared" si="0"/>
        <v>636</v>
      </c>
      <c r="U12" s="191">
        <v>50</v>
      </c>
      <c r="V12" s="198">
        <f t="shared" si="1"/>
        <v>686</v>
      </c>
    </row>
    <row r="13" spans="1:22" ht="13.5" customHeight="1">
      <c r="A13" s="8">
        <v>10</v>
      </c>
      <c r="B13" s="9" t="s">
        <v>80</v>
      </c>
      <c r="C13" s="10"/>
      <c r="D13" s="10" t="s">
        <v>33</v>
      </c>
      <c r="E13" s="31">
        <v>1398</v>
      </c>
      <c r="F13" s="32"/>
      <c r="G13" s="12" t="s">
        <v>67</v>
      </c>
      <c r="H13" s="13">
        <v>10.73</v>
      </c>
      <c r="I13" s="12">
        <v>279</v>
      </c>
      <c r="J13" s="10"/>
      <c r="K13" s="12"/>
      <c r="L13" s="15">
        <v>3.18</v>
      </c>
      <c r="M13" s="17">
        <v>175</v>
      </c>
      <c r="N13" s="15"/>
      <c r="O13" s="17"/>
      <c r="P13" s="13">
        <v>3.75</v>
      </c>
      <c r="Q13" s="17">
        <v>135</v>
      </c>
      <c r="R13" s="13"/>
      <c r="S13" s="17"/>
      <c r="T13" s="17">
        <f t="shared" si="0"/>
        <v>589</v>
      </c>
      <c r="U13" s="10">
        <v>50</v>
      </c>
      <c r="V13" s="18">
        <f t="shared" si="1"/>
        <v>639</v>
      </c>
    </row>
    <row r="14" spans="1:22" ht="13.5" customHeight="1">
      <c r="A14" s="8">
        <v>11</v>
      </c>
      <c r="B14" s="9" t="s">
        <v>76</v>
      </c>
      <c r="C14" s="10"/>
      <c r="D14" s="10" t="s">
        <v>18</v>
      </c>
      <c r="E14" s="31">
        <v>2158</v>
      </c>
      <c r="F14" s="32"/>
      <c r="G14" s="12" t="s">
        <v>67</v>
      </c>
      <c r="H14" s="13">
        <v>11.08</v>
      </c>
      <c r="I14" s="12">
        <v>219</v>
      </c>
      <c r="J14" s="10"/>
      <c r="K14" s="12"/>
      <c r="L14" s="15">
        <v>2.95</v>
      </c>
      <c r="M14" s="17">
        <v>132</v>
      </c>
      <c r="N14" s="15"/>
      <c r="O14" s="17"/>
      <c r="P14" s="13">
        <v>3.61</v>
      </c>
      <c r="Q14" s="17">
        <v>127</v>
      </c>
      <c r="R14" s="13">
        <v>16.65</v>
      </c>
      <c r="S14" s="17">
        <v>109</v>
      </c>
      <c r="T14" s="17">
        <f t="shared" si="0"/>
        <v>587</v>
      </c>
      <c r="U14" s="10">
        <v>50</v>
      </c>
      <c r="V14" s="18">
        <f t="shared" si="1"/>
        <v>637</v>
      </c>
    </row>
    <row r="15" spans="1:22" ht="13.5" customHeight="1">
      <c r="A15" s="189">
        <v>12</v>
      </c>
      <c r="B15" s="190" t="s">
        <v>74</v>
      </c>
      <c r="C15" s="191"/>
      <c r="D15" s="191" t="s">
        <v>23</v>
      </c>
      <c r="E15" s="192">
        <v>431</v>
      </c>
      <c r="F15" s="193"/>
      <c r="G15" s="194" t="s">
        <v>67</v>
      </c>
      <c r="H15" s="195">
        <v>10.54</v>
      </c>
      <c r="I15" s="194">
        <v>314</v>
      </c>
      <c r="J15" s="191"/>
      <c r="K15" s="194"/>
      <c r="L15" s="196">
        <v>3.18</v>
      </c>
      <c r="M15" s="197">
        <v>175</v>
      </c>
      <c r="N15" s="196"/>
      <c r="O15" s="197"/>
      <c r="P15" s="195"/>
      <c r="Q15" s="197"/>
      <c r="R15" s="195"/>
      <c r="S15" s="197"/>
      <c r="T15" s="197">
        <f t="shared" si="0"/>
        <v>489</v>
      </c>
      <c r="U15" s="191">
        <v>50</v>
      </c>
      <c r="V15" s="198">
        <f t="shared" si="1"/>
        <v>539</v>
      </c>
    </row>
    <row r="16" spans="1:22" ht="13.5" customHeight="1">
      <c r="A16" s="8">
        <v>13</v>
      </c>
      <c r="B16" s="9" t="s">
        <v>82</v>
      </c>
      <c r="C16" s="10"/>
      <c r="D16" s="10" t="s">
        <v>18</v>
      </c>
      <c r="E16" s="31">
        <v>1417</v>
      </c>
      <c r="F16" s="32"/>
      <c r="G16" s="12" t="s">
        <v>67</v>
      </c>
      <c r="H16" s="13">
        <v>11.2</v>
      </c>
      <c r="I16" s="12">
        <v>200</v>
      </c>
      <c r="J16" s="10"/>
      <c r="K16" s="12"/>
      <c r="L16" s="15">
        <v>3.19</v>
      </c>
      <c r="M16" s="17">
        <v>177</v>
      </c>
      <c r="N16" s="15"/>
      <c r="O16" s="17"/>
      <c r="P16" s="13"/>
      <c r="Q16" s="17"/>
      <c r="R16" s="13"/>
      <c r="S16" s="17"/>
      <c r="T16" s="17">
        <f t="shared" si="0"/>
        <v>377</v>
      </c>
      <c r="U16" s="10">
        <v>50</v>
      </c>
      <c r="V16" s="18">
        <f t="shared" si="1"/>
        <v>427</v>
      </c>
    </row>
    <row r="17" spans="1:22" ht="13.5" customHeight="1">
      <c r="A17" s="8">
        <v>14</v>
      </c>
      <c r="B17" s="9" t="s">
        <v>70</v>
      </c>
      <c r="C17" s="10"/>
      <c r="D17" s="10" t="s">
        <v>33</v>
      </c>
      <c r="E17" s="31">
        <v>1223</v>
      </c>
      <c r="F17" s="32"/>
      <c r="G17" s="12" t="s">
        <v>67</v>
      </c>
      <c r="H17" s="13">
        <v>11.87</v>
      </c>
      <c r="I17" s="12">
        <v>108</v>
      </c>
      <c r="J17" s="10"/>
      <c r="K17" s="12"/>
      <c r="L17" s="15">
        <v>2.44</v>
      </c>
      <c r="M17" s="17">
        <v>51</v>
      </c>
      <c r="N17" s="15"/>
      <c r="O17" s="17"/>
      <c r="P17" s="13">
        <v>3.37</v>
      </c>
      <c r="Q17" s="17">
        <v>111</v>
      </c>
      <c r="R17" s="13">
        <v>13.34</v>
      </c>
      <c r="S17" s="17">
        <v>68</v>
      </c>
      <c r="T17" s="17">
        <f t="shared" si="0"/>
        <v>338</v>
      </c>
      <c r="U17" s="10">
        <v>50</v>
      </c>
      <c r="V17" s="18">
        <f t="shared" si="1"/>
        <v>388</v>
      </c>
    </row>
    <row r="18" spans="1:22" ht="13.5" customHeight="1">
      <c r="A18" s="189">
        <v>15</v>
      </c>
      <c r="B18" s="190" t="s">
        <v>86</v>
      </c>
      <c r="C18" s="191"/>
      <c r="D18" s="191" t="s">
        <v>23</v>
      </c>
      <c r="E18" s="192">
        <v>718</v>
      </c>
      <c r="F18" s="193"/>
      <c r="G18" s="194" t="s">
        <v>67</v>
      </c>
      <c r="H18" s="195">
        <v>12.32</v>
      </c>
      <c r="I18" s="194">
        <v>61</v>
      </c>
      <c r="J18" s="191"/>
      <c r="K18" s="194"/>
      <c r="L18" s="196">
        <v>2.1</v>
      </c>
      <c r="M18" s="197">
        <v>30</v>
      </c>
      <c r="N18" s="196"/>
      <c r="O18" s="197"/>
      <c r="P18" s="195">
        <v>4.73</v>
      </c>
      <c r="Q18" s="197">
        <v>198</v>
      </c>
      <c r="R18" s="195">
        <v>10.55</v>
      </c>
      <c r="S18" s="197">
        <v>35</v>
      </c>
      <c r="T18" s="197">
        <f t="shared" si="0"/>
        <v>324</v>
      </c>
      <c r="U18" s="191">
        <v>50</v>
      </c>
      <c r="V18" s="198">
        <f t="shared" si="1"/>
        <v>374</v>
      </c>
    </row>
    <row r="19" spans="1:22" ht="13.5" customHeight="1">
      <c r="A19" s="8">
        <v>16</v>
      </c>
      <c r="B19" s="9" t="s">
        <v>83</v>
      </c>
      <c r="C19" s="10"/>
      <c r="D19" s="10" t="s">
        <v>20</v>
      </c>
      <c r="E19" s="31">
        <v>1875</v>
      </c>
      <c r="F19" s="32"/>
      <c r="G19" s="12" t="s">
        <v>67</v>
      </c>
      <c r="H19" s="13">
        <v>11.92</v>
      </c>
      <c r="I19" s="12">
        <v>102</v>
      </c>
      <c r="J19" s="10"/>
      <c r="K19" s="12"/>
      <c r="L19" s="15">
        <v>2.36</v>
      </c>
      <c r="M19" s="17">
        <v>40</v>
      </c>
      <c r="N19" s="15"/>
      <c r="O19" s="17"/>
      <c r="P19" s="13"/>
      <c r="Q19" s="17"/>
      <c r="R19" s="13">
        <v>21.72</v>
      </c>
      <c r="S19" s="17">
        <v>173</v>
      </c>
      <c r="T19" s="17">
        <f t="shared" si="0"/>
        <v>315</v>
      </c>
      <c r="U19" s="10">
        <v>50</v>
      </c>
      <c r="V19" s="18">
        <f t="shared" si="1"/>
        <v>365</v>
      </c>
    </row>
    <row r="20" spans="1:22" ht="13.5" customHeight="1">
      <c r="A20" s="8">
        <v>17</v>
      </c>
      <c r="B20" s="9" t="s">
        <v>72</v>
      </c>
      <c r="C20" s="10"/>
      <c r="D20" s="10" t="s">
        <v>18</v>
      </c>
      <c r="E20" s="31">
        <v>2072</v>
      </c>
      <c r="F20" s="32"/>
      <c r="G20" s="12" t="s">
        <v>67</v>
      </c>
      <c r="H20" s="13">
        <v>13.18</v>
      </c>
      <c r="I20" s="12">
        <v>30</v>
      </c>
      <c r="J20" s="10"/>
      <c r="K20" s="12"/>
      <c r="L20" s="15">
        <v>2.37</v>
      </c>
      <c r="M20" s="17">
        <v>41</v>
      </c>
      <c r="N20" s="15"/>
      <c r="O20" s="17"/>
      <c r="P20" s="13">
        <v>4.3</v>
      </c>
      <c r="Q20" s="17">
        <v>170</v>
      </c>
      <c r="R20" s="13">
        <v>11.9</v>
      </c>
      <c r="S20" s="17">
        <v>51</v>
      </c>
      <c r="T20" s="17">
        <f t="shared" si="0"/>
        <v>292</v>
      </c>
      <c r="U20" s="10">
        <v>50</v>
      </c>
      <c r="V20" s="18">
        <f t="shared" si="1"/>
        <v>342</v>
      </c>
    </row>
    <row r="21" spans="1:22" ht="13.5" customHeight="1">
      <c r="A21" s="189">
        <v>18</v>
      </c>
      <c r="B21" s="190" t="s">
        <v>87</v>
      </c>
      <c r="C21" s="191"/>
      <c r="D21" s="191" t="s">
        <v>23</v>
      </c>
      <c r="E21" s="192">
        <v>2099</v>
      </c>
      <c r="F21" s="193"/>
      <c r="G21" s="194" t="s">
        <v>67</v>
      </c>
      <c r="H21" s="195">
        <v>12.54</v>
      </c>
      <c r="I21" s="194">
        <v>43</v>
      </c>
      <c r="J21" s="191"/>
      <c r="K21" s="194"/>
      <c r="L21" s="196">
        <v>2.03</v>
      </c>
      <c r="M21" s="197">
        <v>30</v>
      </c>
      <c r="N21" s="196"/>
      <c r="O21" s="197"/>
      <c r="P21" s="195">
        <v>3.94</v>
      </c>
      <c r="Q21" s="197">
        <v>147</v>
      </c>
      <c r="R21" s="195">
        <v>12.87</v>
      </c>
      <c r="S21" s="197">
        <v>63</v>
      </c>
      <c r="T21" s="197">
        <f t="shared" si="0"/>
        <v>283</v>
      </c>
      <c r="U21" s="191">
        <v>50</v>
      </c>
      <c r="V21" s="198">
        <f t="shared" si="1"/>
        <v>333</v>
      </c>
    </row>
    <row r="22" spans="1:22" ht="13.5" customHeight="1">
      <c r="A22" s="8">
        <v>19</v>
      </c>
      <c r="B22" s="9" t="s">
        <v>71</v>
      </c>
      <c r="C22" s="10"/>
      <c r="D22" s="10" t="s">
        <v>26</v>
      </c>
      <c r="E22" s="31">
        <v>9991</v>
      </c>
      <c r="F22" s="32"/>
      <c r="G22" s="12" t="s">
        <v>67</v>
      </c>
      <c r="H22" s="13">
        <v>12.18</v>
      </c>
      <c r="I22" s="12">
        <v>75</v>
      </c>
      <c r="J22" s="10"/>
      <c r="K22" s="12"/>
      <c r="L22" s="15">
        <v>2.34</v>
      </c>
      <c r="M22" s="17">
        <v>38</v>
      </c>
      <c r="N22" s="15"/>
      <c r="O22" s="17"/>
      <c r="P22" s="13">
        <v>3.8</v>
      </c>
      <c r="Q22" s="17">
        <v>139</v>
      </c>
      <c r="R22" s="13">
        <v>10.16</v>
      </c>
      <c r="S22" s="17">
        <v>30</v>
      </c>
      <c r="T22" s="17">
        <f t="shared" si="0"/>
        <v>282</v>
      </c>
      <c r="U22" s="10">
        <v>50</v>
      </c>
      <c r="V22" s="18">
        <f t="shared" si="1"/>
        <v>332</v>
      </c>
    </row>
    <row r="23" spans="1:22" s="24" customFormat="1" ht="13.5" customHeight="1">
      <c r="A23" s="33">
        <v>20</v>
      </c>
      <c r="B23" s="9" t="s">
        <v>84</v>
      </c>
      <c r="C23" s="10"/>
      <c r="D23" s="10" t="s">
        <v>18</v>
      </c>
      <c r="E23" s="31">
        <v>1281</v>
      </c>
      <c r="F23" s="32"/>
      <c r="G23" s="12" t="s">
        <v>67</v>
      </c>
      <c r="H23" s="13">
        <v>13.5</v>
      </c>
      <c r="I23" s="12">
        <v>30</v>
      </c>
      <c r="J23" s="10"/>
      <c r="K23" s="12"/>
      <c r="L23" s="15">
        <v>2.44</v>
      </c>
      <c r="M23" s="17">
        <v>51</v>
      </c>
      <c r="N23" s="15"/>
      <c r="O23" s="17"/>
      <c r="P23" s="13">
        <v>3.97</v>
      </c>
      <c r="Q23" s="17">
        <v>149</v>
      </c>
      <c r="R23" s="13">
        <v>11.91</v>
      </c>
      <c r="S23" s="17">
        <v>51</v>
      </c>
      <c r="T23" s="17">
        <f t="shared" si="0"/>
        <v>281</v>
      </c>
      <c r="U23" s="10">
        <v>50</v>
      </c>
      <c r="V23" s="18">
        <f t="shared" si="1"/>
        <v>331</v>
      </c>
    </row>
    <row r="24" spans="1:24" ht="13.5" customHeight="1">
      <c r="A24" s="189">
        <v>21</v>
      </c>
      <c r="B24" s="190" t="s">
        <v>78</v>
      </c>
      <c r="C24" s="191"/>
      <c r="D24" s="191" t="s">
        <v>23</v>
      </c>
      <c r="E24" s="192">
        <v>369</v>
      </c>
      <c r="F24" s="193"/>
      <c r="G24" s="194" t="s">
        <v>67</v>
      </c>
      <c r="H24" s="195">
        <v>11.49</v>
      </c>
      <c r="I24" s="194">
        <v>157</v>
      </c>
      <c r="J24" s="191"/>
      <c r="K24" s="194"/>
      <c r="L24" s="196">
        <v>2.89</v>
      </c>
      <c r="M24" s="197">
        <v>122</v>
      </c>
      <c r="N24" s="196"/>
      <c r="O24" s="197"/>
      <c r="P24" s="195"/>
      <c r="Q24" s="197"/>
      <c r="R24" s="195"/>
      <c r="S24" s="197"/>
      <c r="T24" s="197">
        <f t="shared" si="0"/>
        <v>279</v>
      </c>
      <c r="U24" s="191">
        <v>50</v>
      </c>
      <c r="V24" s="198">
        <f t="shared" si="1"/>
        <v>329</v>
      </c>
      <c r="X24" s="34"/>
    </row>
    <row r="25" spans="1:24" ht="13.5" customHeight="1">
      <c r="A25" s="189">
        <v>22</v>
      </c>
      <c r="B25" s="190" t="s">
        <v>52</v>
      </c>
      <c r="C25" s="191"/>
      <c r="D25" s="191" t="s">
        <v>23</v>
      </c>
      <c r="E25" s="192">
        <v>2206</v>
      </c>
      <c r="F25" s="193"/>
      <c r="G25" s="194" t="s">
        <v>67</v>
      </c>
      <c r="H25" s="195">
        <v>12.55</v>
      </c>
      <c r="I25" s="194">
        <v>42</v>
      </c>
      <c r="J25" s="191"/>
      <c r="K25" s="194"/>
      <c r="L25" s="196">
        <v>2.02</v>
      </c>
      <c r="M25" s="197">
        <v>30</v>
      </c>
      <c r="N25" s="196"/>
      <c r="O25" s="197"/>
      <c r="P25" s="195">
        <v>3.92</v>
      </c>
      <c r="Q25" s="197">
        <v>146</v>
      </c>
      <c r="R25" s="195">
        <v>10.69</v>
      </c>
      <c r="S25" s="197">
        <v>36</v>
      </c>
      <c r="T25" s="197">
        <f t="shared" si="0"/>
        <v>254</v>
      </c>
      <c r="U25" s="191">
        <v>50</v>
      </c>
      <c r="V25" s="198">
        <f t="shared" si="1"/>
        <v>304</v>
      </c>
      <c r="X25" s="34"/>
    </row>
    <row r="26" spans="1:24" ht="13.5" customHeight="1">
      <c r="A26" s="189">
        <v>23</v>
      </c>
      <c r="B26" s="190" t="s">
        <v>88</v>
      </c>
      <c r="C26" s="191"/>
      <c r="D26" s="191" t="s">
        <v>23</v>
      </c>
      <c r="E26" s="192">
        <v>496</v>
      </c>
      <c r="F26" s="193"/>
      <c r="G26" s="194" t="s">
        <v>67</v>
      </c>
      <c r="H26" s="195">
        <v>12.61</v>
      </c>
      <c r="I26" s="194">
        <v>37</v>
      </c>
      <c r="J26" s="191"/>
      <c r="K26" s="194"/>
      <c r="L26" s="196">
        <v>2.17</v>
      </c>
      <c r="M26" s="197">
        <v>30</v>
      </c>
      <c r="N26" s="196"/>
      <c r="O26" s="197"/>
      <c r="P26" s="195">
        <v>4.46</v>
      </c>
      <c r="Q26" s="197">
        <v>181</v>
      </c>
      <c r="R26" s="195"/>
      <c r="S26" s="197"/>
      <c r="T26" s="197">
        <f t="shared" si="0"/>
        <v>248</v>
      </c>
      <c r="U26" s="191">
        <v>50</v>
      </c>
      <c r="V26" s="198">
        <f t="shared" si="1"/>
        <v>298</v>
      </c>
      <c r="X26" s="34"/>
    </row>
    <row r="27" spans="1:24" ht="13.5" customHeight="1" thickBot="1">
      <c r="A27" s="8">
        <v>24</v>
      </c>
      <c r="B27" s="62" t="s">
        <v>73</v>
      </c>
      <c r="C27" s="63"/>
      <c r="D27" s="63" t="s">
        <v>26</v>
      </c>
      <c r="E27" s="64">
        <v>9999</v>
      </c>
      <c r="F27" s="74"/>
      <c r="G27" s="66" t="s">
        <v>67</v>
      </c>
      <c r="H27" s="67">
        <v>13.67</v>
      </c>
      <c r="I27" s="66">
        <v>30</v>
      </c>
      <c r="J27" s="63"/>
      <c r="K27" s="66"/>
      <c r="L27" s="69">
        <v>1.69</v>
      </c>
      <c r="M27" s="71">
        <v>30</v>
      </c>
      <c r="N27" s="69"/>
      <c r="O27" s="71"/>
      <c r="P27" s="67">
        <v>2.61</v>
      </c>
      <c r="Q27" s="71">
        <v>64</v>
      </c>
      <c r="R27" s="67">
        <v>8.63</v>
      </c>
      <c r="S27" s="71">
        <v>30</v>
      </c>
      <c r="T27" s="71">
        <f t="shared" si="0"/>
        <v>154</v>
      </c>
      <c r="U27" s="63">
        <v>50</v>
      </c>
      <c r="V27" s="72">
        <f t="shared" si="1"/>
        <v>204</v>
      </c>
      <c r="X27" s="34"/>
    </row>
    <row r="28" spans="1:24" ht="12">
      <c r="A28" s="34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4"/>
      <c r="X28" s="34"/>
    </row>
    <row r="29" spans="1:24" ht="12">
      <c r="A29" s="34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4"/>
      <c r="X29" s="34"/>
    </row>
    <row r="30" spans="1:24" ht="12">
      <c r="A30" s="34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4"/>
      <c r="X30" s="34"/>
    </row>
    <row r="31" spans="1:24" ht="12">
      <c r="A31" s="34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4"/>
      <c r="X31" s="34"/>
    </row>
    <row r="32" spans="1:24" ht="12">
      <c r="A32" s="34"/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4"/>
      <c r="X32" s="34"/>
    </row>
    <row r="33" spans="1:24" ht="12">
      <c r="A33" s="34"/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4"/>
      <c r="X33" s="34"/>
    </row>
    <row r="34" spans="1:24" ht="12">
      <c r="A34" s="34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4"/>
      <c r="X34" s="34"/>
    </row>
    <row r="35" spans="1:24" ht="12">
      <c r="A35" s="34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4"/>
      <c r="X35" s="34"/>
    </row>
  </sheetData>
  <sheetProtection/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8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3.00390625" style="76" bestFit="1" customWidth="1"/>
    <col min="2" max="2" width="19.8515625" style="5" bestFit="1" customWidth="1"/>
    <col min="3" max="3" width="4.140625" style="2" bestFit="1" customWidth="1"/>
    <col min="4" max="4" width="5.7109375" style="2" bestFit="1" customWidth="1"/>
    <col min="5" max="5" width="5.00390625" style="2" bestFit="1" customWidth="1"/>
    <col min="6" max="6" width="4.421875" style="2" bestFit="1" customWidth="1"/>
    <col min="7" max="7" width="6.421875" style="2" hidden="1" customWidth="1"/>
    <col min="8" max="8" width="5.421875" style="2" bestFit="1" customWidth="1"/>
    <col min="9" max="9" width="4.00390625" style="2" bestFit="1" customWidth="1"/>
    <col min="10" max="10" width="4.140625" style="2" bestFit="1" customWidth="1"/>
    <col min="11" max="11" width="6.421875" style="2" hidden="1" customWidth="1"/>
    <col min="12" max="12" width="6.140625" style="2" bestFit="1" customWidth="1"/>
    <col min="13" max="13" width="6.421875" style="2" customWidth="1"/>
    <col min="14" max="14" width="6.8515625" style="2" bestFit="1" customWidth="1"/>
    <col min="15" max="15" width="4.00390625" style="2" bestFit="1" customWidth="1"/>
    <col min="16" max="16" width="4.421875" style="2" bestFit="1" customWidth="1"/>
    <col min="17" max="17" width="4.00390625" style="2" bestFit="1" customWidth="1"/>
    <col min="18" max="18" width="5.8515625" style="2" bestFit="1" customWidth="1"/>
    <col min="19" max="19" width="6.421875" style="2" customWidth="1"/>
    <col min="20" max="20" width="6.57421875" style="2" bestFit="1" customWidth="1"/>
    <col min="21" max="21" width="4.00390625" style="2" bestFit="1" customWidth="1"/>
    <col min="22" max="22" width="4.8515625" style="2" bestFit="1" customWidth="1"/>
    <col min="23" max="23" width="5.140625" style="2" customWidth="1"/>
    <col min="24" max="24" width="7.7109375" style="2" bestFit="1" customWidth="1"/>
    <col min="25" max="25" width="6.421875" style="2" customWidth="1"/>
    <col min="26" max="26" width="5.00390625" style="2" bestFit="1" customWidth="1"/>
    <col min="27" max="27" width="3.28125" style="2" bestFit="1" customWidth="1"/>
    <col min="28" max="28" width="5.421875" style="2" bestFit="1" customWidth="1"/>
    <col min="29" max="29" width="12.57421875" style="76" customWidth="1"/>
    <col min="30" max="30" width="3.28125" style="76" customWidth="1"/>
    <col min="31" max="31" width="5.7109375" style="76" customWidth="1"/>
    <col min="32" max="32" width="3.57421875" style="76" bestFit="1" customWidth="1"/>
    <col min="33" max="16384" width="9.140625" style="76" customWidth="1"/>
  </cols>
  <sheetData>
    <row r="1" spans="1:28" ht="15.75">
      <c r="A1" s="75"/>
      <c r="B1" s="128" t="s">
        <v>55</v>
      </c>
      <c r="C1" s="29"/>
      <c r="D1" s="29"/>
      <c r="E1" s="29"/>
      <c r="F1" s="29"/>
      <c r="G1" s="29"/>
      <c r="H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2.75" thickBot="1">
      <c r="A2" s="75"/>
      <c r="B2" s="30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30" ht="12.75" thickBot="1">
      <c r="A3" s="146"/>
      <c r="B3" s="147" t="s">
        <v>1</v>
      </c>
      <c r="C3" s="148"/>
      <c r="D3" s="148" t="s">
        <v>3</v>
      </c>
      <c r="E3" s="149" t="s">
        <v>4</v>
      </c>
      <c r="F3" s="150" t="s">
        <v>5</v>
      </c>
      <c r="G3" s="148"/>
      <c r="H3" s="148" t="s">
        <v>6</v>
      </c>
      <c r="I3" s="148"/>
      <c r="J3" s="148" t="s">
        <v>56</v>
      </c>
      <c r="K3" s="148"/>
      <c r="L3" s="148" t="s">
        <v>57</v>
      </c>
      <c r="M3" s="148"/>
      <c r="N3" s="148" t="s">
        <v>54</v>
      </c>
      <c r="O3" s="148"/>
      <c r="P3" s="148" t="s">
        <v>8</v>
      </c>
      <c r="Q3" s="148"/>
      <c r="R3" s="148" t="s">
        <v>9</v>
      </c>
      <c r="S3" s="148"/>
      <c r="T3" s="148" t="s">
        <v>10</v>
      </c>
      <c r="U3" s="148"/>
      <c r="V3" s="148" t="s">
        <v>58</v>
      </c>
      <c r="W3" s="148"/>
      <c r="X3" s="148" t="s">
        <v>11</v>
      </c>
      <c r="Y3" s="148"/>
      <c r="Z3" s="148" t="s">
        <v>12</v>
      </c>
      <c r="AA3" s="148" t="s">
        <v>13</v>
      </c>
      <c r="AB3" s="149" t="s">
        <v>14</v>
      </c>
      <c r="AC3" s="2"/>
      <c r="AD3" s="2"/>
    </row>
    <row r="4" spans="1:32" ht="12">
      <c r="A4" s="75">
        <v>1</v>
      </c>
      <c r="B4" s="51" t="s">
        <v>90</v>
      </c>
      <c r="C4" s="52"/>
      <c r="D4" s="52" t="s">
        <v>33</v>
      </c>
      <c r="E4" s="53">
        <v>4759</v>
      </c>
      <c r="F4" s="73"/>
      <c r="G4" s="55"/>
      <c r="H4" s="58">
        <v>9.6</v>
      </c>
      <c r="I4" s="55">
        <v>514</v>
      </c>
      <c r="J4" s="80"/>
      <c r="K4" s="55"/>
      <c r="L4" s="56"/>
      <c r="M4" s="55"/>
      <c r="N4" s="81" t="s">
        <v>192</v>
      </c>
      <c r="O4" s="60">
        <v>488</v>
      </c>
      <c r="P4" s="56">
        <v>3.49</v>
      </c>
      <c r="Q4" s="60">
        <v>239</v>
      </c>
      <c r="R4" s="59"/>
      <c r="S4" s="60"/>
      <c r="T4" s="56">
        <v>6.42</v>
      </c>
      <c r="U4" s="60">
        <v>309</v>
      </c>
      <c r="V4" s="58"/>
      <c r="W4" s="60"/>
      <c r="X4" s="58"/>
      <c r="Y4" s="60"/>
      <c r="Z4" s="60">
        <f aca="true" t="shared" si="0" ref="Z4:Z35">+U4+Q4+O4+I4</f>
        <v>1550</v>
      </c>
      <c r="AA4" s="52">
        <v>50</v>
      </c>
      <c r="AB4" s="61">
        <f aca="true" t="shared" si="1" ref="AB4:AB35">+AA4+Z4</f>
        <v>1600</v>
      </c>
      <c r="AF4" s="77"/>
    </row>
    <row r="5" spans="1:32" ht="12">
      <c r="A5" s="75">
        <v>2</v>
      </c>
      <c r="B5" s="9" t="s">
        <v>89</v>
      </c>
      <c r="C5" s="10"/>
      <c r="D5" s="10" t="s">
        <v>33</v>
      </c>
      <c r="E5" s="31">
        <v>4680</v>
      </c>
      <c r="F5" s="32"/>
      <c r="G5" s="12"/>
      <c r="H5" s="15">
        <v>9.38</v>
      </c>
      <c r="I5" s="12">
        <v>567</v>
      </c>
      <c r="J5" s="11"/>
      <c r="K5" s="12"/>
      <c r="L5" s="13"/>
      <c r="M5" s="12"/>
      <c r="N5" s="43" t="s">
        <v>191</v>
      </c>
      <c r="O5" s="17">
        <v>379</v>
      </c>
      <c r="P5" s="13">
        <v>3.69</v>
      </c>
      <c r="Q5" s="17">
        <v>283</v>
      </c>
      <c r="R5" s="16"/>
      <c r="S5" s="17"/>
      <c r="T5" s="13">
        <v>6.32</v>
      </c>
      <c r="U5" s="17">
        <v>302</v>
      </c>
      <c r="V5" s="15"/>
      <c r="W5" s="17"/>
      <c r="X5" s="15"/>
      <c r="Y5" s="17"/>
      <c r="Z5" s="17">
        <f t="shared" si="0"/>
        <v>1531</v>
      </c>
      <c r="AA5" s="10">
        <v>50</v>
      </c>
      <c r="AB5" s="18">
        <f t="shared" si="1"/>
        <v>1581</v>
      </c>
      <c r="AF5" s="77"/>
    </row>
    <row r="6" spans="1:32" ht="12">
      <c r="A6" s="75">
        <v>3</v>
      </c>
      <c r="B6" s="9" t="s">
        <v>95</v>
      </c>
      <c r="C6" s="10"/>
      <c r="D6" s="10" t="s">
        <v>16</v>
      </c>
      <c r="E6" s="31">
        <v>3667</v>
      </c>
      <c r="F6" s="32"/>
      <c r="G6" s="12"/>
      <c r="H6" s="15">
        <v>10.15</v>
      </c>
      <c r="I6" s="12">
        <v>391</v>
      </c>
      <c r="J6" s="11"/>
      <c r="K6" s="12"/>
      <c r="L6" s="13"/>
      <c r="M6" s="12"/>
      <c r="N6" s="43" t="s">
        <v>197</v>
      </c>
      <c r="O6" s="17">
        <v>382</v>
      </c>
      <c r="P6" s="13">
        <v>3.15</v>
      </c>
      <c r="Q6" s="17">
        <v>170</v>
      </c>
      <c r="R6" s="16"/>
      <c r="S6" s="17"/>
      <c r="T6" s="13">
        <v>8.05</v>
      </c>
      <c r="U6" s="17">
        <v>417</v>
      </c>
      <c r="V6" s="15"/>
      <c r="W6" s="17"/>
      <c r="X6" s="15"/>
      <c r="Y6" s="17"/>
      <c r="Z6" s="17">
        <f t="shared" si="0"/>
        <v>1360</v>
      </c>
      <c r="AA6" s="10">
        <v>50</v>
      </c>
      <c r="AB6" s="18">
        <f t="shared" si="1"/>
        <v>1410</v>
      </c>
      <c r="AF6" s="77"/>
    </row>
    <row r="7" spans="1:32" s="78" customFormat="1" ht="12">
      <c r="A7" s="75">
        <v>4</v>
      </c>
      <c r="B7" s="9" t="s">
        <v>105</v>
      </c>
      <c r="C7" s="10"/>
      <c r="D7" s="10" t="s">
        <v>33</v>
      </c>
      <c r="E7" s="31">
        <v>4480</v>
      </c>
      <c r="F7" s="32"/>
      <c r="G7" s="12"/>
      <c r="H7" s="15">
        <v>9.55</v>
      </c>
      <c r="I7" s="12">
        <v>526</v>
      </c>
      <c r="J7" s="11"/>
      <c r="K7" s="12"/>
      <c r="L7" s="13"/>
      <c r="M7" s="12"/>
      <c r="N7" s="43" t="s">
        <v>205</v>
      </c>
      <c r="O7" s="17">
        <v>360</v>
      </c>
      <c r="P7" s="13">
        <v>3.27</v>
      </c>
      <c r="Q7" s="17">
        <v>193</v>
      </c>
      <c r="R7" s="16"/>
      <c r="S7" s="17"/>
      <c r="T7" s="13">
        <v>5.71</v>
      </c>
      <c r="U7" s="17">
        <v>262</v>
      </c>
      <c r="V7" s="15"/>
      <c r="W7" s="17"/>
      <c r="X7" s="15"/>
      <c r="Y7" s="17"/>
      <c r="Z7" s="17">
        <f t="shared" si="0"/>
        <v>1341</v>
      </c>
      <c r="AA7" s="10">
        <v>50</v>
      </c>
      <c r="AB7" s="18">
        <f t="shared" si="1"/>
        <v>1391</v>
      </c>
      <c r="AF7" s="77"/>
    </row>
    <row r="8" spans="1:32" s="78" customFormat="1" ht="12">
      <c r="A8" s="75">
        <v>5</v>
      </c>
      <c r="B8" s="9" t="s">
        <v>93</v>
      </c>
      <c r="C8" s="10"/>
      <c r="D8" s="10" t="s">
        <v>20</v>
      </c>
      <c r="E8" s="31">
        <v>4453</v>
      </c>
      <c r="F8" s="32"/>
      <c r="G8" s="12"/>
      <c r="H8" s="15">
        <v>10.36</v>
      </c>
      <c r="I8" s="12">
        <v>349</v>
      </c>
      <c r="J8" s="11"/>
      <c r="K8" s="12"/>
      <c r="L8" s="13"/>
      <c r="M8" s="12"/>
      <c r="N8" s="43" t="s">
        <v>195</v>
      </c>
      <c r="O8" s="17">
        <v>484</v>
      </c>
      <c r="P8" s="13">
        <v>3.28</v>
      </c>
      <c r="Q8" s="17">
        <v>195</v>
      </c>
      <c r="R8" s="16"/>
      <c r="S8" s="17"/>
      <c r="T8" s="13">
        <v>6.16</v>
      </c>
      <c r="U8" s="17">
        <v>291</v>
      </c>
      <c r="V8" s="15"/>
      <c r="W8" s="17"/>
      <c r="X8" s="15"/>
      <c r="Y8" s="17"/>
      <c r="Z8" s="17">
        <f t="shared" si="0"/>
        <v>1319</v>
      </c>
      <c r="AA8" s="10">
        <v>50</v>
      </c>
      <c r="AB8" s="18">
        <f t="shared" si="1"/>
        <v>1369</v>
      </c>
      <c r="AF8" s="77"/>
    </row>
    <row r="9" spans="1:32" s="78" customFormat="1" ht="12">
      <c r="A9" s="75">
        <v>6</v>
      </c>
      <c r="B9" s="9" t="s">
        <v>110</v>
      </c>
      <c r="C9" s="10"/>
      <c r="D9" s="10" t="s">
        <v>33</v>
      </c>
      <c r="E9" s="31">
        <v>4460</v>
      </c>
      <c r="F9" s="32"/>
      <c r="G9" s="12"/>
      <c r="H9" s="15">
        <v>10.17</v>
      </c>
      <c r="I9" s="12">
        <v>387</v>
      </c>
      <c r="J9" s="11"/>
      <c r="K9" s="12"/>
      <c r="L9" s="13"/>
      <c r="M9" s="12"/>
      <c r="N9" s="43" t="s">
        <v>208</v>
      </c>
      <c r="O9" s="17">
        <v>338</v>
      </c>
      <c r="P9" s="13">
        <v>3.43</v>
      </c>
      <c r="Q9" s="17">
        <v>226</v>
      </c>
      <c r="R9" s="16"/>
      <c r="S9" s="17"/>
      <c r="T9" s="13">
        <v>5.55</v>
      </c>
      <c r="U9" s="17">
        <v>251</v>
      </c>
      <c r="V9" s="15"/>
      <c r="W9" s="17"/>
      <c r="X9" s="15"/>
      <c r="Y9" s="17"/>
      <c r="Z9" s="17">
        <f t="shared" si="0"/>
        <v>1202</v>
      </c>
      <c r="AA9" s="10">
        <v>50</v>
      </c>
      <c r="AB9" s="18">
        <f t="shared" si="1"/>
        <v>1252</v>
      </c>
      <c r="AF9" s="77"/>
    </row>
    <row r="10" spans="1:32" s="78" customFormat="1" ht="12">
      <c r="A10" s="129">
        <v>7</v>
      </c>
      <c r="B10" s="117" t="s">
        <v>108</v>
      </c>
      <c r="C10" s="118"/>
      <c r="D10" s="118" t="s">
        <v>23</v>
      </c>
      <c r="E10" s="119">
        <v>4305</v>
      </c>
      <c r="F10" s="130"/>
      <c r="G10" s="121"/>
      <c r="H10" s="124">
        <v>10.33</v>
      </c>
      <c r="I10" s="121">
        <v>355</v>
      </c>
      <c r="J10" s="131"/>
      <c r="K10" s="121"/>
      <c r="L10" s="122"/>
      <c r="M10" s="121"/>
      <c r="N10" s="118" t="s">
        <v>206</v>
      </c>
      <c r="O10" s="125">
        <v>399</v>
      </c>
      <c r="P10" s="122">
        <v>2.6</v>
      </c>
      <c r="Q10" s="125">
        <v>74</v>
      </c>
      <c r="R10" s="124"/>
      <c r="S10" s="125"/>
      <c r="T10" s="122">
        <v>5.83</v>
      </c>
      <c r="U10" s="125">
        <v>270</v>
      </c>
      <c r="V10" s="124"/>
      <c r="W10" s="125"/>
      <c r="X10" s="124"/>
      <c r="Y10" s="125"/>
      <c r="Z10" s="125">
        <f t="shared" si="0"/>
        <v>1098</v>
      </c>
      <c r="AA10" s="118">
        <v>50</v>
      </c>
      <c r="AB10" s="127">
        <f t="shared" si="1"/>
        <v>1148</v>
      </c>
      <c r="AF10" s="77"/>
    </row>
    <row r="11" spans="1:32" s="78" customFormat="1" ht="12">
      <c r="A11" s="75">
        <v>8</v>
      </c>
      <c r="B11" s="9" t="s">
        <v>112</v>
      </c>
      <c r="C11" s="10"/>
      <c r="D11" s="10" t="s">
        <v>28</v>
      </c>
      <c r="E11" s="31">
        <v>4045</v>
      </c>
      <c r="F11" s="32"/>
      <c r="G11" s="12"/>
      <c r="H11" s="15">
        <v>10.54</v>
      </c>
      <c r="I11" s="12">
        <v>314</v>
      </c>
      <c r="J11" s="11"/>
      <c r="K11" s="12"/>
      <c r="L11" s="13"/>
      <c r="M11" s="12"/>
      <c r="N11" s="43" t="s">
        <v>210</v>
      </c>
      <c r="O11" s="17">
        <v>410</v>
      </c>
      <c r="P11" s="13">
        <v>2.93</v>
      </c>
      <c r="Q11" s="17">
        <v>129</v>
      </c>
      <c r="R11" s="16"/>
      <c r="S11" s="17"/>
      <c r="T11" s="13">
        <v>5.23</v>
      </c>
      <c r="U11" s="17">
        <v>231</v>
      </c>
      <c r="V11" s="15"/>
      <c r="W11" s="17"/>
      <c r="X11" s="15"/>
      <c r="Y11" s="17"/>
      <c r="Z11" s="17">
        <f t="shared" si="0"/>
        <v>1084</v>
      </c>
      <c r="AA11" s="10">
        <v>50</v>
      </c>
      <c r="AB11" s="18">
        <f t="shared" si="1"/>
        <v>1134</v>
      </c>
      <c r="AF11" s="77"/>
    </row>
    <row r="12" spans="1:32" s="78" customFormat="1" ht="12">
      <c r="A12" s="75">
        <v>9</v>
      </c>
      <c r="B12" s="9" t="s">
        <v>106</v>
      </c>
      <c r="C12" s="10"/>
      <c r="D12" s="10" t="s">
        <v>16</v>
      </c>
      <c r="E12" s="31">
        <v>3524</v>
      </c>
      <c r="F12" s="32"/>
      <c r="G12" s="12"/>
      <c r="H12" s="15">
        <v>9.61</v>
      </c>
      <c r="I12" s="12">
        <v>512</v>
      </c>
      <c r="J12" s="11"/>
      <c r="K12" s="12"/>
      <c r="L12" s="13"/>
      <c r="M12" s="12"/>
      <c r="N12" s="43"/>
      <c r="O12" s="17"/>
      <c r="P12" s="13">
        <v>3.2</v>
      </c>
      <c r="Q12" s="17">
        <v>179</v>
      </c>
      <c r="R12" s="16"/>
      <c r="S12" s="17"/>
      <c r="T12" s="13">
        <v>6.26</v>
      </c>
      <c r="U12" s="17">
        <v>298</v>
      </c>
      <c r="V12" s="15"/>
      <c r="W12" s="17"/>
      <c r="X12" s="15"/>
      <c r="Y12" s="17"/>
      <c r="Z12" s="17">
        <f t="shared" si="0"/>
        <v>989</v>
      </c>
      <c r="AA12" s="10">
        <v>50</v>
      </c>
      <c r="AB12" s="18">
        <f t="shared" si="1"/>
        <v>1039</v>
      </c>
      <c r="AF12" s="77"/>
    </row>
    <row r="13" spans="1:32" s="78" customFormat="1" ht="12">
      <c r="A13" s="129">
        <v>10</v>
      </c>
      <c r="B13" s="117" t="s">
        <v>101</v>
      </c>
      <c r="C13" s="118"/>
      <c r="D13" s="118" t="s">
        <v>23</v>
      </c>
      <c r="E13" s="119">
        <v>4152</v>
      </c>
      <c r="F13" s="130"/>
      <c r="G13" s="121"/>
      <c r="H13" s="124">
        <v>10.54</v>
      </c>
      <c r="I13" s="121">
        <v>314</v>
      </c>
      <c r="J13" s="131"/>
      <c r="K13" s="121"/>
      <c r="L13" s="122"/>
      <c r="M13" s="121"/>
      <c r="N13" s="118" t="s">
        <v>203</v>
      </c>
      <c r="O13" s="125">
        <v>309</v>
      </c>
      <c r="P13" s="122">
        <v>3.22</v>
      </c>
      <c r="Q13" s="125">
        <v>183</v>
      </c>
      <c r="R13" s="124"/>
      <c r="S13" s="125"/>
      <c r="T13" s="122">
        <v>4.4</v>
      </c>
      <c r="U13" s="125">
        <v>177</v>
      </c>
      <c r="V13" s="124"/>
      <c r="W13" s="125"/>
      <c r="X13" s="124"/>
      <c r="Y13" s="125"/>
      <c r="Z13" s="125">
        <f t="shared" si="0"/>
        <v>983</v>
      </c>
      <c r="AA13" s="118">
        <v>50</v>
      </c>
      <c r="AB13" s="127">
        <f t="shared" si="1"/>
        <v>1033</v>
      </c>
      <c r="AF13" s="77"/>
    </row>
    <row r="14" spans="1:32" s="78" customFormat="1" ht="12">
      <c r="A14" s="129">
        <v>11</v>
      </c>
      <c r="B14" s="117" t="s">
        <v>91</v>
      </c>
      <c r="C14" s="118"/>
      <c r="D14" s="118" t="s">
        <v>23</v>
      </c>
      <c r="E14" s="119">
        <v>4002</v>
      </c>
      <c r="F14" s="130"/>
      <c r="G14" s="121"/>
      <c r="H14" s="124">
        <v>10.11</v>
      </c>
      <c r="I14" s="121">
        <v>400</v>
      </c>
      <c r="J14" s="131"/>
      <c r="K14" s="121"/>
      <c r="L14" s="122"/>
      <c r="M14" s="121"/>
      <c r="N14" s="118" t="s">
        <v>193</v>
      </c>
      <c r="O14" s="125">
        <v>323</v>
      </c>
      <c r="P14" s="122">
        <v>2.63</v>
      </c>
      <c r="Q14" s="125">
        <v>78</v>
      </c>
      <c r="R14" s="124"/>
      <c r="S14" s="125"/>
      <c r="T14" s="122">
        <v>4.34</v>
      </c>
      <c r="U14" s="125">
        <v>173</v>
      </c>
      <c r="V14" s="124"/>
      <c r="W14" s="125"/>
      <c r="X14" s="124"/>
      <c r="Y14" s="125"/>
      <c r="Z14" s="125">
        <f t="shared" si="0"/>
        <v>974</v>
      </c>
      <c r="AA14" s="118">
        <v>50</v>
      </c>
      <c r="AB14" s="127">
        <f t="shared" si="1"/>
        <v>1024</v>
      </c>
      <c r="AF14" s="77"/>
    </row>
    <row r="15" spans="1:32" s="78" customFormat="1" ht="12">
      <c r="A15" s="75">
        <v>12</v>
      </c>
      <c r="B15" s="9" t="s">
        <v>92</v>
      </c>
      <c r="C15" s="10"/>
      <c r="D15" s="10" t="s">
        <v>16</v>
      </c>
      <c r="E15" s="31">
        <v>4160</v>
      </c>
      <c r="F15" s="32"/>
      <c r="G15" s="12"/>
      <c r="H15" s="15">
        <v>10.21</v>
      </c>
      <c r="I15" s="12">
        <v>379</v>
      </c>
      <c r="J15" s="11"/>
      <c r="K15" s="12"/>
      <c r="L15" s="13"/>
      <c r="M15" s="12"/>
      <c r="N15" s="43" t="s">
        <v>194</v>
      </c>
      <c r="O15" s="17">
        <v>327</v>
      </c>
      <c r="P15" s="13">
        <v>2.8</v>
      </c>
      <c r="Q15" s="17">
        <v>106</v>
      </c>
      <c r="R15" s="16"/>
      <c r="S15" s="17"/>
      <c r="T15" s="13">
        <v>4.07</v>
      </c>
      <c r="U15" s="17">
        <v>156</v>
      </c>
      <c r="V15" s="15"/>
      <c r="W15" s="17"/>
      <c r="X15" s="15"/>
      <c r="Y15" s="17"/>
      <c r="Z15" s="17">
        <f t="shared" si="0"/>
        <v>968</v>
      </c>
      <c r="AA15" s="10">
        <v>50</v>
      </c>
      <c r="AB15" s="18">
        <f t="shared" si="1"/>
        <v>1018</v>
      </c>
      <c r="AF15" s="77"/>
    </row>
    <row r="16" spans="1:32" s="78" customFormat="1" ht="12">
      <c r="A16" s="75">
        <v>13</v>
      </c>
      <c r="B16" s="9" t="s">
        <v>107</v>
      </c>
      <c r="C16" s="10"/>
      <c r="D16" s="10" t="s">
        <v>20</v>
      </c>
      <c r="E16" s="31">
        <v>4337</v>
      </c>
      <c r="F16" s="32"/>
      <c r="G16" s="12"/>
      <c r="H16" s="15">
        <v>9.81</v>
      </c>
      <c r="I16" s="12">
        <v>465</v>
      </c>
      <c r="J16" s="11"/>
      <c r="K16" s="12"/>
      <c r="L16" s="13"/>
      <c r="M16" s="12"/>
      <c r="N16" s="43"/>
      <c r="O16" s="17"/>
      <c r="P16" s="13">
        <v>3.15</v>
      </c>
      <c r="Q16" s="17">
        <v>170</v>
      </c>
      <c r="R16" s="16"/>
      <c r="S16" s="17"/>
      <c r="T16" s="13">
        <v>5.99</v>
      </c>
      <c r="U16" s="17">
        <v>280</v>
      </c>
      <c r="V16" s="15"/>
      <c r="W16" s="17"/>
      <c r="X16" s="15"/>
      <c r="Y16" s="17"/>
      <c r="Z16" s="17">
        <f t="shared" si="0"/>
        <v>915</v>
      </c>
      <c r="AA16" s="10">
        <v>50</v>
      </c>
      <c r="AB16" s="18">
        <f t="shared" si="1"/>
        <v>965</v>
      </c>
      <c r="AF16" s="77"/>
    </row>
    <row r="17" spans="1:32" s="78" customFormat="1" ht="12">
      <c r="A17" s="129">
        <v>14</v>
      </c>
      <c r="B17" s="117" t="s">
        <v>100</v>
      </c>
      <c r="C17" s="118"/>
      <c r="D17" s="118" t="s">
        <v>23</v>
      </c>
      <c r="E17" s="119">
        <v>4629</v>
      </c>
      <c r="F17" s="130"/>
      <c r="G17" s="121"/>
      <c r="H17" s="124">
        <v>10.34</v>
      </c>
      <c r="I17" s="121">
        <v>353</v>
      </c>
      <c r="J17" s="131"/>
      <c r="K17" s="121"/>
      <c r="L17" s="122"/>
      <c r="M17" s="121"/>
      <c r="N17" s="118" t="s">
        <v>202</v>
      </c>
      <c r="O17" s="125">
        <v>185</v>
      </c>
      <c r="P17" s="122">
        <v>2.63</v>
      </c>
      <c r="Q17" s="125">
        <v>78</v>
      </c>
      <c r="R17" s="124"/>
      <c r="S17" s="125"/>
      <c r="T17" s="122">
        <v>5</v>
      </c>
      <c r="U17" s="125">
        <v>216</v>
      </c>
      <c r="V17" s="124"/>
      <c r="W17" s="125"/>
      <c r="X17" s="124"/>
      <c r="Y17" s="125"/>
      <c r="Z17" s="125">
        <f t="shared" si="0"/>
        <v>832</v>
      </c>
      <c r="AA17" s="118">
        <v>50</v>
      </c>
      <c r="AB17" s="127">
        <f t="shared" si="1"/>
        <v>882</v>
      </c>
      <c r="AF17" s="77"/>
    </row>
    <row r="18" spans="1:32" s="78" customFormat="1" ht="12">
      <c r="A18" s="129">
        <v>15</v>
      </c>
      <c r="B18" s="117" t="s">
        <v>103</v>
      </c>
      <c r="C18" s="118"/>
      <c r="D18" s="118" t="s">
        <v>23</v>
      </c>
      <c r="E18" s="119">
        <v>4004</v>
      </c>
      <c r="F18" s="130"/>
      <c r="G18" s="121"/>
      <c r="H18" s="124">
        <v>10.98</v>
      </c>
      <c r="I18" s="121">
        <v>235</v>
      </c>
      <c r="J18" s="131"/>
      <c r="K18" s="121"/>
      <c r="L18" s="122"/>
      <c r="M18" s="121"/>
      <c r="N18" s="118" t="s">
        <v>204</v>
      </c>
      <c r="O18" s="125">
        <v>263</v>
      </c>
      <c r="P18" s="122">
        <v>2.79</v>
      </c>
      <c r="Q18" s="125">
        <v>104</v>
      </c>
      <c r="R18" s="124"/>
      <c r="S18" s="125"/>
      <c r="T18" s="122">
        <v>4.65</v>
      </c>
      <c r="U18" s="125">
        <v>193</v>
      </c>
      <c r="V18" s="124"/>
      <c r="W18" s="125"/>
      <c r="X18" s="124"/>
      <c r="Y18" s="125"/>
      <c r="Z18" s="125">
        <f t="shared" si="0"/>
        <v>795</v>
      </c>
      <c r="AA18" s="118">
        <v>50</v>
      </c>
      <c r="AB18" s="127">
        <f t="shared" si="1"/>
        <v>845</v>
      </c>
      <c r="AF18" s="77"/>
    </row>
    <row r="19" spans="1:32" ht="12">
      <c r="A19" s="75">
        <v>16</v>
      </c>
      <c r="B19" s="9" t="s">
        <v>116</v>
      </c>
      <c r="C19" s="10"/>
      <c r="D19" s="10" t="s">
        <v>20</v>
      </c>
      <c r="E19" s="31">
        <v>4330</v>
      </c>
      <c r="F19" s="32"/>
      <c r="G19" s="12"/>
      <c r="H19" s="15">
        <v>10.31</v>
      </c>
      <c r="I19" s="12">
        <v>359</v>
      </c>
      <c r="J19" s="11"/>
      <c r="K19" s="12"/>
      <c r="L19" s="13"/>
      <c r="M19" s="12"/>
      <c r="N19" s="43"/>
      <c r="O19" s="17"/>
      <c r="P19" s="13">
        <v>3.1</v>
      </c>
      <c r="Q19" s="17">
        <v>160</v>
      </c>
      <c r="R19" s="16"/>
      <c r="S19" s="17"/>
      <c r="T19" s="13">
        <v>5.76</v>
      </c>
      <c r="U19" s="17">
        <v>265</v>
      </c>
      <c r="V19" s="15"/>
      <c r="W19" s="17"/>
      <c r="X19" s="15"/>
      <c r="Y19" s="17"/>
      <c r="Z19" s="17">
        <f t="shared" si="0"/>
        <v>784</v>
      </c>
      <c r="AA19" s="10">
        <v>50</v>
      </c>
      <c r="AB19" s="18">
        <f t="shared" si="1"/>
        <v>834</v>
      </c>
      <c r="AF19" s="77"/>
    </row>
    <row r="20" spans="1:32" ht="12">
      <c r="A20" s="75">
        <v>17</v>
      </c>
      <c r="B20" s="9" t="s">
        <v>94</v>
      </c>
      <c r="C20" s="10"/>
      <c r="D20" s="10" t="s">
        <v>16</v>
      </c>
      <c r="E20" s="31">
        <v>3518</v>
      </c>
      <c r="F20" s="32"/>
      <c r="G20" s="12"/>
      <c r="H20" s="15">
        <v>11.13</v>
      </c>
      <c r="I20" s="12">
        <v>211</v>
      </c>
      <c r="J20" s="11"/>
      <c r="K20" s="12"/>
      <c r="L20" s="13"/>
      <c r="M20" s="12"/>
      <c r="N20" s="43" t="s">
        <v>196</v>
      </c>
      <c r="O20" s="17">
        <v>315</v>
      </c>
      <c r="P20" s="13">
        <v>2.55</v>
      </c>
      <c r="Q20" s="17">
        <v>66</v>
      </c>
      <c r="R20" s="16"/>
      <c r="S20" s="17"/>
      <c r="T20" s="13">
        <v>4.21</v>
      </c>
      <c r="U20" s="17">
        <v>165</v>
      </c>
      <c r="V20" s="15"/>
      <c r="W20" s="17"/>
      <c r="X20" s="15"/>
      <c r="Y20" s="17"/>
      <c r="Z20" s="17">
        <f t="shared" si="0"/>
        <v>757</v>
      </c>
      <c r="AA20" s="10">
        <v>50</v>
      </c>
      <c r="AB20" s="18">
        <f t="shared" si="1"/>
        <v>807</v>
      </c>
      <c r="AF20" s="77"/>
    </row>
    <row r="21" spans="1:32" ht="12">
      <c r="A21" s="129">
        <v>18</v>
      </c>
      <c r="B21" s="117" t="s">
        <v>96</v>
      </c>
      <c r="C21" s="118"/>
      <c r="D21" s="118" t="s">
        <v>23</v>
      </c>
      <c r="E21" s="119">
        <v>4003</v>
      </c>
      <c r="F21" s="130"/>
      <c r="G21" s="121"/>
      <c r="H21" s="124">
        <v>10.44</v>
      </c>
      <c r="I21" s="121">
        <v>333</v>
      </c>
      <c r="J21" s="131"/>
      <c r="K21" s="121"/>
      <c r="L21" s="122"/>
      <c r="M21" s="121"/>
      <c r="N21" s="118" t="s">
        <v>198</v>
      </c>
      <c r="O21" s="125">
        <v>170</v>
      </c>
      <c r="P21" s="122">
        <v>2.71</v>
      </c>
      <c r="Q21" s="125">
        <v>91</v>
      </c>
      <c r="R21" s="124"/>
      <c r="S21" s="125"/>
      <c r="T21" s="122">
        <v>4.02</v>
      </c>
      <c r="U21" s="125">
        <v>153</v>
      </c>
      <c r="V21" s="124"/>
      <c r="W21" s="125"/>
      <c r="X21" s="124"/>
      <c r="Y21" s="125"/>
      <c r="Z21" s="125">
        <f t="shared" si="0"/>
        <v>747</v>
      </c>
      <c r="AA21" s="118">
        <v>50</v>
      </c>
      <c r="AB21" s="127">
        <f t="shared" si="1"/>
        <v>797</v>
      </c>
      <c r="AF21" s="77"/>
    </row>
    <row r="22" spans="1:32" ht="12">
      <c r="A22" s="75">
        <v>19</v>
      </c>
      <c r="B22" s="9" t="s">
        <v>117</v>
      </c>
      <c r="C22" s="10"/>
      <c r="D22" s="10" t="s">
        <v>28</v>
      </c>
      <c r="E22" s="31">
        <v>4056</v>
      </c>
      <c r="F22" s="32"/>
      <c r="G22" s="12"/>
      <c r="H22" s="15">
        <v>11.23</v>
      </c>
      <c r="I22" s="12">
        <v>195</v>
      </c>
      <c r="J22" s="11"/>
      <c r="K22" s="12"/>
      <c r="L22" s="13"/>
      <c r="M22" s="12"/>
      <c r="N22" s="43" t="s">
        <v>213</v>
      </c>
      <c r="O22" s="17">
        <v>199</v>
      </c>
      <c r="P22" s="13">
        <v>2.69</v>
      </c>
      <c r="Q22" s="17">
        <v>88</v>
      </c>
      <c r="R22" s="16"/>
      <c r="S22" s="17"/>
      <c r="T22" s="13">
        <v>5.73</v>
      </c>
      <c r="U22" s="17">
        <v>263</v>
      </c>
      <c r="V22" s="15"/>
      <c r="W22" s="17"/>
      <c r="X22" s="15"/>
      <c r="Y22" s="17"/>
      <c r="Z22" s="17">
        <f t="shared" si="0"/>
        <v>745</v>
      </c>
      <c r="AA22" s="10">
        <v>50</v>
      </c>
      <c r="AB22" s="18">
        <f t="shared" si="1"/>
        <v>795</v>
      </c>
      <c r="AF22" s="77"/>
    </row>
    <row r="23" spans="1:32" ht="12">
      <c r="A23" s="129">
        <v>20</v>
      </c>
      <c r="B23" s="117" t="s">
        <v>97</v>
      </c>
      <c r="C23" s="118"/>
      <c r="D23" s="118" t="s">
        <v>23</v>
      </c>
      <c r="E23" s="119">
        <v>4301</v>
      </c>
      <c r="F23" s="130"/>
      <c r="G23" s="121"/>
      <c r="H23" s="124">
        <v>11.03</v>
      </c>
      <c r="I23" s="121">
        <v>227</v>
      </c>
      <c r="J23" s="131"/>
      <c r="K23" s="121"/>
      <c r="L23" s="122"/>
      <c r="M23" s="121"/>
      <c r="N23" s="118" t="s">
        <v>199</v>
      </c>
      <c r="O23" s="125">
        <v>296</v>
      </c>
      <c r="P23" s="122">
        <v>2.44</v>
      </c>
      <c r="Q23" s="125">
        <v>51</v>
      </c>
      <c r="R23" s="124"/>
      <c r="S23" s="125"/>
      <c r="T23" s="122">
        <v>4.12</v>
      </c>
      <c r="U23" s="125">
        <v>159</v>
      </c>
      <c r="V23" s="124"/>
      <c r="W23" s="125"/>
      <c r="X23" s="124"/>
      <c r="Y23" s="125"/>
      <c r="Z23" s="125">
        <f t="shared" si="0"/>
        <v>733</v>
      </c>
      <c r="AA23" s="118">
        <v>50</v>
      </c>
      <c r="AB23" s="127">
        <f t="shared" si="1"/>
        <v>783</v>
      </c>
      <c r="AF23" s="77"/>
    </row>
    <row r="24" spans="1:32" ht="12">
      <c r="A24" s="129">
        <v>21</v>
      </c>
      <c r="B24" s="117" t="s">
        <v>109</v>
      </c>
      <c r="C24" s="118"/>
      <c r="D24" s="118" t="s">
        <v>23</v>
      </c>
      <c r="E24" s="119">
        <v>3818</v>
      </c>
      <c r="F24" s="130"/>
      <c r="G24" s="121"/>
      <c r="H24" s="124">
        <v>10.69</v>
      </c>
      <c r="I24" s="121">
        <v>286</v>
      </c>
      <c r="J24" s="131"/>
      <c r="K24" s="121"/>
      <c r="L24" s="122"/>
      <c r="M24" s="121"/>
      <c r="N24" s="118" t="s">
        <v>207</v>
      </c>
      <c r="O24" s="125">
        <v>258</v>
      </c>
      <c r="P24" s="122">
        <v>2.55</v>
      </c>
      <c r="Q24" s="125">
        <v>66</v>
      </c>
      <c r="R24" s="124"/>
      <c r="S24" s="125"/>
      <c r="T24" s="122">
        <v>3.54</v>
      </c>
      <c r="U24" s="125">
        <v>122</v>
      </c>
      <c r="V24" s="124"/>
      <c r="W24" s="125"/>
      <c r="X24" s="124"/>
      <c r="Y24" s="125"/>
      <c r="Z24" s="125">
        <f t="shared" si="0"/>
        <v>732</v>
      </c>
      <c r="AA24" s="118">
        <v>50</v>
      </c>
      <c r="AB24" s="127">
        <f t="shared" si="1"/>
        <v>782</v>
      </c>
      <c r="AF24" s="77"/>
    </row>
    <row r="25" spans="1:32" ht="12">
      <c r="A25" s="75">
        <v>22</v>
      </c>
      <c r="B25" s="9" t="s">
        <v>98</v>
      </c>
      <c r="C25" s="10"/>
      <c r="D25" s="10" t="s">
        <v>33</v>
      </c>
      <c r="E25" s="31">
        <v>9998</v>
      </c>
      <c r="F25" s="32"/>
      <c r="G25" s="12"/>
      <c r="H25" s="15">
        <v>11.62</v>
      </c>
      <c r="I25" s="12">
        <v>140</v>
      </c>
      <c r="J25" s="11"/>
      <c r="K25" s="12"/>
      <c r="L25" s="13"/>
      <c r="M25" s="12"/>
      <c r="N25" s="43" t="s">
        <v>200</v>
      </c>
      <c r="O25" s="17">
        <v>282</v>
      </c>
      <c r="P25" s="13">
        <v>2.47</v>
      </c>
      <c r="Q25" s="17">
        <v>55</v>
      </c>
      <c r="R25" s="16"/>
      <c r="S25" s="17"/>
      <c r="T25" s="13">
        <v>4.72</v>
      </c>
      <c r="U25" s="17">
        <v>198</v>
      </c>
      <c r="V25" s="15"/>
      <c r="W25" s="17"/>
      <c r="X25" s="15"/>
      <c r="Y25" s="17"/>
      <c r="Z25" s="17">
        <f t="shared" si="0"/>
        <v>675</v>
      </c>
      <c r="AA25" s="10">
        <v>50</v>
      </c>
      <c r="AB25" s="18">
        <f t="shared" si="1"/>
        <v>725</v>
      </c>
      <c r="AF25" s="77"/>
    </row>
    <row r="26" spans="1:32" ht="12">
      <c r="A26" s="129">
        <v>23</v>
      </c>
      <c r="B26" s="117" t="s">
        <v>111</v>
      </c>
      <c r="C26" s="118"/>
      <c r="D26" s="118" t="s">
        <v>23</v>
      </c>
      <c r="E26" s="119">
        <v>9993</v>
      </c>
      <c r="F26" s="130"/>
      <c r="G26" s="121"/>
      <c r="H26" s="124">
        <v>10.45</v>
      </c>
      <c r="I26" s="121">
        <v>331</v>
      </c>
      <c r="J26" s="131"/>
      <c r="K26" s="121"/>
      <c r="L26" s="122"/>
      <c r="M26" s="121"/>
      <c r="N26" s="118" t="s">
        <v>209</v>
      </c>
      <c r="O26" s="125">
        <v>41</v>
      </c>
      <c r="P26" s="122">
        <v>2.73</v>
      </c>
      <c r="Q26" s="125">
        <v>94</v>
      </c>
      <c r="R26" s="124"/>
      <c r="S26" s="125"/>
      <c r="T26" s="122">
        <v>4.11</v>
      </c>
      <c r="U26" s="125">
        <v>158</v>
      </c>
      <c r="V26" s="124"/>
      <c r="W26" s="125"/>
      <c r="X26" s="124"/>
      <c r="Y26" s="125"/>
      <c r="Z26" s="125">
        <f t="shared" si="0"/>
        <v>624</v>
      </c>
      <c r="AA26" s="118">
        <v>50</v>
      </c>
      <c r="AB26" s="127">
        <f t="shared" si="1"/>
        <v>674</v>
      </c>
      <c r="AF26" s="77"/>
    </row>
    <row r="27" spans="1:32" ht="12">
      <c r="A27" s="75">
        <v>24</v>
      </c>
      <c r="B27" s="9" t="s">
        <v>115</v>
      </c>
      <c r="C27" s="10"/>
      <c r="D27" s="10" t="s">
        <v>20</v>
      </c>
      <c r="E27" s="31">
        <v>4582</v>
      </c>
      <c r="F27" s="32"/>
      <c r="G27" s="12"/>
      <c r="H27" s="15">
        <v>10.25</v>
      </c>
      <c r="I27" s="12">
        <v>371</v>
      </c>
      <c r="J27" s="11"/>
      <c r="K27" s="12"/>
      <c r="L27" s="13"/>
      <c r="M27" s="12"/>
      <c r="N27" s="43"/>
      <c r="O27" s="17"/>
      <c r="P27" s="13">
        <v>2.6</v>
      </c>
      <c r="Q27" s="17">
        <v>74</v>
      </c>
      <c r="R27" s="16"/>
      <c r="S27" s="17"/>
      <c r="T27" s="13">
        <v>4.29</v>
      </c>
      <c r="U27" s="17">
        <v>170</v>
      </c>
      <c r="V27" s="15"/>
      <c r="W27" s="17"/>
      <c r="X27" s="15"/>
      <c r="Y27" s="17"/>
      <c r="Z27" s="17">
        <f t="shared" si="0"/>
        <v>615</v>
      </c>
      <c r="AA27" s="10">
        <v>50</v>
      </c>
      <c r="AB27" s="18">
        <f t="shared" si="1"/>
        <v>665</v>
      </c>
      <c r="AF27" s="77"/>
    </row>
    <row r="28" spans="1:32" ht="12">
      <c r="A28" s="129">
        <v>25</v>
      </c>
      <c r="B28" s="117" t="s">
        <v>113</v>
      </c>
      <c r="C28" s="118"/>
      <c r="D28" s="118" t="s">
        <v>23</v>
      </c>
      <c r="E28" s="119">
        <v>9992</v>
      </c>
      <c r="F28" s="130"/>
      <c r="G28" s="121"/>
      <c r="H28" s="124">
        <v>11.07</v>
      </c>
      <c r="I28" s="121">
        <v>220</v>
      </c>
      <c r="J28" s="131"/>
      <c r="K28" s="121"/>
      <c r="L28" s="122"/>
      <c r="M28" s="121"/>
      <c r="N28" s="118" t="s">
        <v>211</v>
      </c>
      <c r="O28" s="125">
        <v>122</v>
      </c>
      <c r="P28" s="122">
        <v>2.64</v>
      </c>
      <c r="Q28" s="125">
        <v>80</v>
      </c>
      <c r="R28" s="124"/>
      <c r="S28" s="125"/>
      <c r="T28" s="122">
        <v>4.41</v>
      </c>
      <c r="U28" s="125">
        <v>178</v>
      </c>
      <c r="V28" s="124"/>
      <c r="W28" s="125"/>
      <c r="X28" s="124"/>
      <c r="Y28" s="125"/>
      <c r="Z28" s="125">
        <f t="shared" si="0"/>
        <v>600</v>
      </c>
      <c r="AA28" s="118">
        <v>50</v>
      </c>
      <c r="AB28" s="127">
        <f t="shared" si="1"/>
        <v>650</v>
      </c>
      <c r="AF28" s="77"/>
    </row>
    <row r="29" spans="1:32" ht="12">
      <c r="A29" s="75">
        <v>26</v>
      </c>
      <c r="B29" s="9" t="s">
        <v>104</v>
      </c>
      <c r="C29" s="10"/>
      <c r="D29" s="10" t="s">
        <v>16</v>
      </c>
      <c r="E29" s="31">
        <v>3542</v>
      </c>
      <c r="F29" s="32"/>
      <c r="G29" s="12"/>
      <c r="H29" s="15">
        <v>11.68</v>
      </c>
      <c r="I29" s="12">
        <v>132</v>
      </c>
      <c r="J29" s="11"/>
      <c r="K29" s="12"/>
      <c r="L29" s="13"/>
      <c r="M29" s="12"/>
      <c r="N29" s="43"/>
      <c r="O29" s="17"/>
      <c r="P29" s="13">
        <v>2.84</v>
      </c>
      <c r="Q29" s="17">
        <v>113</v>
      </c>
      <c r="R29" s="16"/>
      <c r="S29" s="17"/>
      <c r="T29" s="13">
        <v>6.05</v>
      </c>
      <c r="U29" s="17">
        <v>284</v>
      </c>
      <c r="V29" s="15"/>
      <c r="W29" s="17"/>
      <c r="X29" s="15"/>
      <c r="Y29" s="17"/>
      <c r="Z29" s="17">
        <f t="shared" si="0"/>
        <v>529</v>
      </c>
      <c r="AA29" s="10">
        <v>50</v>
      </c>
      <c r="AB29" s="18">
        <f t="shared" si="1"/>
        <v>579</v>
      </c>
      <c r="AF29" s="77"/>
    </row>
    <row r="30" spans="1:32" ht="12">
      <c r="A30" s="75">
        <v>27</v>
      </c>
      <c r="B30" s="9" t="s">
        <v>102</v>
      </c>
      <c r="C30" s="10"/>
      <c r="D30" s="10" t="s">
        <v>18</v>
      </c>
      <c r="E30" s="31">
        <v>3875</v>
      </c>
      <c r="F30" s="32"/>
      <c r="G30" s="12"/>
      <c r="H30" s="15">
        <v>10.82</v>
      </c>
      <c r="I30" s="12">
        <v>263</v>
      </c>
      <c r="J30" s="11"/>
      <c r="K30" s="12"/>
      <c r="L30" s="13"/>
      <c r="M30" s="12"/>
      <c r="N30" s="43"/>
      <c r="O30" s="17"/>
      <c r="P30" s="13">
        <v>2.28</v>
      </c>
      <c r="Q30" s="17">
        <v>30</v>
      </c>
      <c r="R30" s="16"/>
      <c r="S30" s="17"/>
      <c r="T30" s="13">
        <v>4.99</v>
      </c>
      <c r="U30" s="17">
        <v>215</v>
      </c>
      <c r="V30" s="15"/>
      <c r="W30" s="17"/>
      <c r="X30" s="15"/>
      <c r="Y30" s="17"/>
      <c r="Z30" s="17">
        <f t="shared" si="0"/>
        <v>508</v>
      </c>
      <c r="AA30" s="10">
        <v>50</v>
      </c>
      <c r="AB30" s="18">
        <f t="shared" si="1"/>
        <v>558</v>
      </c>
      <c r="AF30" s="77"/>
    </row>
    <row r="31" spans="1:32" ht="12">
      <c r="A31" s="75">
        <v>28</v>
      </c>
      <c r="B31" s="9" t="s">
        <v>119</v>
      </c>
      <c r="C31" s="10"/>
      <c r="D31" s="10" t="s">
        <v>28</v>
      </c>
      <c r="E31" s="31">
        <v>4050</v>
      </c>
      <c r="F31" s="32"/>
      <c r="G31" s="12"/>
      <c r="H31" s="15">
        <v>11.76</v>
      </c>
      <c r="I31" s="12">
        <v>122</v>
      </c>
      <c r="J31" s="11"/>
      <c r="K31" s="12"/>
      <c r="L31" s="13"/>
      <c r="M31" s="12"/>
      <c r="N31" s="43" t="s">
        <v>215</v>
      </c>
      <c r="O31" s="17">
        <v>125</v>
      </c>
      <c r="P31" s="13">
        <v>2.39</v>
      </c>
      <c r="Q31" s="17">
        <v>44</v>
      </c>
      <c r="R31" s="16"/>
      <c r="S31" s="17"/>
      <c r="T31" s="13">
        <v>5</v>
      </c>
      <c r="U31" s="17">
        <v>216</v>
      </c>
      <c r="V31" s="15"/>
      <c r="W31" s="17"/>
      <c r="X31" s="15"/>
      <c r="Y31" s="17"/>
      <c r="Z31" s="17">
        <f t="shared" si="0"/>
        <v>507</v>
      </c>
      <c r="AA31" s="10">
        <v>50</v>
      </c>
      <c r="AB31" s="18">
        <f t="shared" si="1"/>
        <v>557</v>
      </c>
      <c r="AF31" s="77"/>
    </row>
    <row r="32" spans="1:28" ht="12">
      <c r="A32" s="75">
        <v>29</v>
      </c>
      <c r="B32" s="9" t="s">
        <v>99</v>
      </c>
      <c r="C32" s="10"/>
      <c r="D32" s="10" t="s">
        <v>16</v>
      </c>
      <c r="E32" s="31">
        <v>3668</v>
      </c>
      <c r="F32" s="32"/>
      <c r="G32" s="12"/>
      <c r="H32" s="15">
        <v>12.08</v>
      </c>
      <c r="I32" s="12">
        <v>85</v>
      </c>
      <c r="J32" s="11"/>
      <c r="K32" s="12"/>
      <c r="L32" s="13"/>
      <c r="M32" s="12"/>
      <c r="N32" s="43" t="s">
        <v>201</v>
      </c>
      <c r="O32" s="17">
        <v>158</v>
      </c>
      <c r="P32" s="13">
        <v>2.73</v>
      </c>
      <c r="Q32" s="17">
        <v>94</v>
      </c>
      <c r="R32" s="16"/>
      <c r="S32" s="17"/>
      <c r="T32" s="13">
        <v>4.09</v>
      </c>
      <c r="U32" s="17">
        <v>157</v>
      </c>
      <c r="V32" s="15"/>
      <c r="W32" s="17"/>
      <c r="X32" s="15"/>
      <c r="Y32" s="17"/>
      <c r="Z32" s="17">
        <f t="shared" si="0"/>
        <v>494</v>
      </c>
      <c r="AA32" s="10">
        <v>50</v>
      </c>
      <c r="AB32" s="18">
        <f t="shared" si="1"/>
        <v>544</v>
      </c>
    </row>
    <row r="33" spans="1:28" ht="12">
      <c r="A33" s="129">
        <v>30</v>
      </c>
      <c r="B33" s="117" t="s">
        <v>120</v>
      </c>
      <c r="C33" s="118"/>
      <c r="D33" s="118" t="s">
        <v>23</v>
      </c>
      <c r="E33" s="119">
        <v>4545</v>
      </c>
      <c r="F33" s="130"/>
      <c r="G33" s="121"/>
      <c r="H33" s="124">
        <v>11.84</v>
      </c>
      <c r="I33" s="121">
        <v>112</v>
      </c>
      <c r="J33" s="131"/>
      <c r="K33" s="121"/>
      <c r="L33" s="122"/>
      <c r="M33" s="121"/>
      <c r="N33" s="118" t="s">
        <v>216</v>
      </c>
      <c r="O33" s="125">
        <v>213</v>
      </c>
      <c r="P33" s="122">
        <v>2.37</v>
      </c>
      <c r="Q33" s="125">
        <v>41</v>
      </c>
      <c r="R33" s="124"/>
      <c r="S33" s="125"/>
      <c r="T33" s="122">
        <v>3.61</v>
      </c>
      <c r="U33" s="125">
        <v>127</v>
      </c>
      <c r="V33" s="124"/>
      <c r="W33" s="125"/>
      <c r="X33" s="124"/>
      <c r="Y33" s="125"/>
      <c r="Z33" s="125">
        <f t="shared" si="0"/>
        <v>493</v>
      </c>
      <c r="AA33" s="118">
        <v>50</v>
      </c>
      <c r="AB33" s="127">
        <f t="shared" si="1"/>
        <v>543</v>
      </c>
    </row>
    <row r="34" spans="1:28" ht="12">
      <c r="A34" s="129">
        <v>31</v>
      </c>
      <c r="B34" s="117" t="s">
        <v>118</v>
      </c>
      <c r="C34" s="118"/>
      <c r="D34" s="118" t="s">
        <v>23</v>
      </c>
      <c r="E34" s="119">
        <v>3687</v>
      </c>
      <c r="F34" s="130"/>
      <c r="G34" s="121"/>
      <c r="H34" s="124">
        <v>11.25</v>
      </c>
      <c r="I34" s="121">
        <v>192</v>
      </c>
      <c r="J34" s="131"/>
      <c r="K34" s="121"/>
      <c r="L34" s="122"/>
      <c r="M34" s="121"/>
      <c r="N34" s="118" t="s">
        <v>214</v>
      </c>
      <c r="O34" s="125">
        <v>81</v>
      </c>
      <c r="P34" s="122">
        <v>2.18</v>
      </c>
      <c r="Q34" s="125">
        <v>30</v>
      </c>
      <c r="R34" s="124"/>
      <c r="S34" s="125"/>
      <c r="T34" s="122">
        <v>4.4</v>
      </c>
      <c r="U34" s="125">
        <v>177</v>
      </c>
      <c r="V34" s="124"/>
      <c r="W34" s="125"/>
      <c r="X34" s="124"/>
      <c r="Y34" s="125"/>
      <c r="Z34" s="125">
        <f t="shared" si="0"/>
        <v>480</v>
      </c>
      <c r="AA34" s="118">
        <v>50</v>
      </c>
      <c r="AB34" s="127">
        <f t="shared" si="1"/>
        <v>530</v>
      </c>
    </row>
    <row r="35" spans="1:28" s="79" customFormat="1" ht="12.75" thickBot="1">
      <c r="A35" s="129">
        <v>32</v>
      </c>
      <c r="B35" s="132" t="s">
        <v>114</v>
      </c>
      <c r="C35" s="133"/>
      <c r="D35" s="133" t="s">
        <v>23</v>
      </c>
      <c r="E35" s="134">
        <v>3689</v>
      </c>
      <c r="F35" s="135"/>
      <c r="G35" s="136"/>
      <c r="H35" s="137">
        <v>12.53</v>
      </c>
      <c r="I35" s="136">
        <v>43</v>
      </c>
      <c r="J35" s="138"/>
      <c r="K35" s="136"/>
      <c r="L35" s="139"/>
      <c r="M35" s="136"/>
      <c r="N35" s="133" t="s">
        <v>212</v>
      </c>
      <c r="O35" s="140">
        <v>59</v>
      </c>
      <c r="P35" s="139">
        <v>1.7</v>
      </c>
      <c r="Q35" s="140">
        <v>30</v>
      </c>
      <c r="R35" s="137"/>
      <c r="S35" s="140"/>
      <c r="T35" s="139">
        <v>4.19</v>
      </c>
      <c r="U35" s="140">
        <v>163</v>
      </c>
      <c r="V35" s="137"/>
      <c r="W35" s="140"/>
      <c r="X35" s="137"/>
      <c r="Y35" s="140"/>
      <c r="Z35" s="140">
        <f t="shared" si="0"/>
        <v>295</v>
      </c>
      <c r="AA35" s="133">
        <v>50</v>
      </c>
      <c r="AB35" s="141">
        <f t="shared" si="1"/>
        <v>345</v>
      </c>
    </row>
    <row r="36" spans="2:28" s="79" customFormat="1" ht="12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</row>
    <row r="37" spans="2:28" s="79" customFormat="1" ht="12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</row>
    <row r="38" spans="2:28" s="79" customFormat="1" ht="12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  <row r="39" spans="2:28" s="79" customFormat="1" ht="12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2:28" s="79" customFormat="1" ht="12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2:28" s="79" customFormat="1" ht="12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2:28" s="79" customFormat="1" ht="12"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2:28" s="79" customFormat="1" ht="12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2:28" s="79" customFormat="1" ht="12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2:28" s="79" customFormat="1" ht="12"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2:28" s="79" customFormat="1" ht="12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2:28" s="79" customFormat="1" ht="12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2:28" s="79" customFormat="1" ht="12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2:28" s="79" customFormat="1" ht="12"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2:28" s="79" customFormat="1" ht="12"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2:28" s="79" customFormat="1" ht="12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2:28" s="79" customFormat="1" ht="12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2:28" s="79" customFormat="1" ht="12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2:28" s="79" customFormat="1" ht="12"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2:28" s="79" customFormat="1" ht="12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2:28" s="79" customFormat="1" ht="12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2:28" s="79" customFormat="1" ht="12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2:28" s="79" customFormat="1" ht="12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2:28" s="79" customFormat="1" ht="12"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2:28" s="79" customFormat="1" ht="12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2:28" s="79" customFormat="1" ht="12"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2:28" s="79" customFormat="1" ht="12"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2:28" s="79" customFormat="1" ht="12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2:28" s="79" customFormat="1" ht="12"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2:28" s="79" customFormat="1" ht="12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2:28" s="79" customFormat="1" ht="12"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2:28" s="79" customFormat="1" ht="12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28" s="79" customFormat="1" ht="12"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s="79" customFormat="1" ht="12"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2:28" s="79" customFormat="1" ht="12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2:28" s="79" customFormat="1" ht="12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2:28" s="79" customFormat="1" ht="12"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2:28" s="79" customFormat="1" ht="12"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2:28" s="79" customFormat="1" ht="12"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2:28" s="79" customFormat="1" ht="12"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2:28" s="79" customFormat="1" ht="12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2:28" s="79" customFormat="1" ht="12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2:28" s="79" customFormat="1" ht="12"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2:28" s="79" customFormat="1" ht="12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2:28" s="79" customFormat="1" ht="12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2:28" s="79" customFormat="1" ht="12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2:28" s="79" customFormat="1" ht="12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2:28" s="79" customFormat="1" ht="12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2:28" s="79" customFormat="1" ht="12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2:28" s="79" customFormat="1" ht="12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2:28" s="79" customFormat="1" ht="12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2:28" s="79" customFormat="1" ht="12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2:28" s="79" customFormat="1" ht="12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2:28" s="79" customFormat="1" ht="12"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2:28" s="79" customFormat="1" ht="12"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2:28" s="79" customFormat="1" ht="12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2:28" s="79" customFormat="1" ht="12"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</row>
    <row r="93" spans="2:28" s="79" customFormat="1" ht="12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</row>
    <row r="94" spans="2:28" s="79" customFormat="1" ht="12"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</row>
    <row r="95" spans="2:28" s="79" customFormat="1" ht="12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</row>
    <row r="96" spans="2:28" s="79" customFormat="1" ht="12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</row>
    <row r="97" spans="2:28" s="79" customFormat="1" ht="12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</row>
    <row r="98" spans="2:28" s="79" customFormat="1" ht="12"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</row>
    <row r="99" spans="2:28" s="79" customFormat="1" ht="12"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</row>
    <row r="100" spans="2:28" s="79" customFormat="1" ht="12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</row>
    <row r="101" spans="2:28" s="79" customFormat="1" ht="12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</row>
    <row r="102" spans="2:28" s="79" customFormat="1" ht="12"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</row>
    <row r="103" spans="2:28" s="79" customFormat="1" ht="12"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</row>
    <row r="104" spans="2:28" s="79" customFormat="1" ht="12"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</row>
    <row r="105" spans="2:28" s="79" customFormat="1" ht="12"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</row>
    <row r="106" spans="2:28" s="79" customFormat="1" ht="12"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</row>
    <row r="107" spans="2:28" s="79" customFormat="1" ht="12"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2:28" s="79" customFormat="1" ht="12"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2:28" s="79" customFormat="1" ht="12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2:28" s="79" customFormat="1" ht="12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2:28" s="79" customFormat="1" ht="12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2:28" s="79" customFormat="1" ht="12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2:28" s="79" customFormat="1" ht="12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2:28" s="79" customFormat="1" ht="12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2:28" s="79" customFormat="1" ht="12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2:28" s="79" customFormat="1" ht="12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2:28" s="79" customFormat="1" ht="12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2:28" s="79" customFormat="1" ht="12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2:28" s="79" customFormat="1" ht="12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2:28" s="79" customFormat="1" ht="12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</row>
    <row r="121" spans="2:28" s="79" customFormat="1" ht="12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</row>
    <row r="122" spans="2:28" s="79" customFormat="1" ht="12"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</row>
    <row r="123" spans="2:28" s="79" customFormat="1" ht="12"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</row>
    <row r="124" spans="2:28" s="79" customFormat="1" ht="12"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</row>
    <row r="125" spans="2:28" s="79" customFormat="1" ht="12"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</row>
    <row r="126" spans="2:28" s="79" customFormat="1" ht="12"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</row>
    <row r="127" spans="2:28" s="79" customFormat="1" ht="12"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</row>
    <row r="128" spans="2:28" s="79" customFormat="1" ht="12"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</row>
    <row r="129" spans="2:28" s="79" customFormat="1" ht="12"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</row>
    <row r="130" spans="2:28" s="79" customFormat="1" ht="12"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</row>
    <row r="131" spans="2:28" s="79" customFormat="1" ht="12"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</row>
    <row r="132" spans="2:28" s="79" customFormat="1" ht="12"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</row>
    <row r="133" spans="2:28" s="79" customFormat="1" ht="12"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</row>
    <row r="134" spans="2:28" s="79" customFormat="1" ht="12"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</row>
    <row r="135" spans="2:28" s="79" customFormat="1" ht="12"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</row>
    <row r="136" spans="2:28" s="79" customFormat="1" ht="12"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</row>
    <row r="137" spans="2:28" s="79" customFormat="1" ht="12"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</row>
    <row r="138" spans="2:28" s="79" customFormat="1" ht="12"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</row>
    <row r="139" spans="2:28" s="79" customFormat="1" ht="12"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</row>
    <row r="140" spans="2:28" s="79" customFormat="1" ht="12">
      <c r="B140" s="36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</row>
    <row r="141" spans="2:28" s="79" customFormat="1" ht="12">
      <c r="B141" s="36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</row>
    <row r="142" spans="2:28" s="79" customFormat="1" ht="12">
      <c r="B142" s="3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</row>
    <row r="143" spans="2:28" s="79" customFormat="1" ht="12">
      <c r="B143" s="36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</row>
    <row r="144" spans="2:28" s="79" customFormat="1" ht="12">
      <c r="B144" s="36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</row>
    <row r="145" spans="2:28" s="79" customFormat="1" ht="12">
      <c r="B145" s="36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</row>
    <row r="146" spans="2:28" s="79" customFormat="1" ht="12">
      <c r="B146" s="36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</row>
    <row r="147" spans="2:28" s="79" customFormat="1" ht="12">
      <c r="B147" s="36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</row>
    <row r="148" spans="2:28" s="79" customFormat="1" ht="12">
      <c r="B148" s="36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</row>
    <row r="149" spans="2:28" s="79" customFormat="1" ht="12">
      <c r="B149" s="36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</row>
    <row r="150" spans="2:28" s="79" customFormat="1" ht="12">
      <c r="B150" s="36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</row>
    <row r="151" spans="2:28" s="79" customFormat="1" ht="12">
      <c r="B151" s="36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</row>
    <row r="152" spans="2:28" s="79" customFormat="1" ht="12">
      <c r="B152" s="36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</row>
    <row r="153" spans="2:28" s="79" customFormat="1" ht="12">
      <c r="B153" s="36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</row>
    <row r="154" spans="2:28" s="79" customFormat="1" ht="12">
      <c r="B154" s="36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</row>
    <row r="155" spans="2:28" s="79" customFormat="1" ht="12">
      <c r="B155" s="36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</row>
    <row r="156" spans="2:28" s="79" customFormat="1" ht="12">
      <c r="B156" s="36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</row>
    <row r="157" spans="2:28" s="79" customFormat="1" ht="12">
      <c r="B157" s="36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</row>
    <row r="158" spans="2:28" s="79" customFormat="1" ht="12">
      <c r="B158" s="36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</row>
    <row r="159" spans="2:28" s="79" customFormat="1" ht="12">
      <c r="B159" s="36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</row>
    <row r="160" spans="2:28" s="79" customFormat="1" ht="12">
      <c r="B160" s="36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</row>
    <row r="161" spans="2:28" s="79" customFormat="1" ht="12">
      <c r="B161" s="36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</row>
    <row r="162" spans="2:28" s="79" customFormat="1" ht="12">
      <c r="B162" s="36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</row>
    <row r="163" spans="2:28" s="79" customFormat="1" ht="12">
      <c r="B163" s="36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</row>
    <row r="164" spans="2:28" s="79" customFormat="1" ht="12">
      <c r="B164" s="36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</row>
    <row r="165" spans="2:28" s="79" customFormat="1" ht="12">
      <c r="B165" s="36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</row>
    <row r="166" spans="2:28" s="79" customFormat="1" ht="12">
      <c r="B166" s="36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</row>
    <row r="167" spans="2:28" s="79" customFormat="1" ht="12">
      <c r="B167" s="36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</row>
    <row r="168" spans="2:28" s="79" customFormat="1" ht="12">
      <c r="B168" s="36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</row>
    <row r="169" spans="2:28" s="79" customFormat="1" ht="12">
      <c r="B169" s="36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</row>
    <row r="170" spans="2:28" s="79" customFormat="1" ht="12">
      <c r="B170" s="36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</row>
    <row r="171" spans="2:28" s="79" customFormat="1" ht="12">
      <c r="B171" s="36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</row>
    <row r="172" spans="2:28" s="79" customFormat="1" ht="12">
      <c r="B172" s="36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</row>
    <row r="173" spans="2:28" s="79" customFormat="1" ht="12">
      <c r="B173" s="36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</row>
    <row r="174" spans="2:28" s="79" customFormat="1" ht="12">
      <c r="B174" s="36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</row>
    <row r="175" spans="2:28" s="79" customFormat="1" ht="12">
      <c r="B175" s="36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</row>
    <row r="176" spans="2:28" s="79" customFormat="1" ht="12">
      <c r="B176" s="36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</row>
    <row r="177" spans="2:28" s="79" customFormat="1" ht="12">
      <c r="B177" s="36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</row>
    <row r="178" spans="2:28" s="79" customFormat="1" ht="12">
      <c r="B178" s="36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</row>
    <row r="179" spans="2:28" s="79" customFormat="1" ht="12">
      <c r="B179" s="36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</row>
    <row r="180" spans="2:28" s="79" customFormat="1" ht="12">
      <c r="B180" s="36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</row>
    <row r="181" spans="2:28" s="79" customFormat="1" ht="12">
      <c r="B181" s="36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</row>
    <row r="182" spans="2:28" s="79" customFormat="1" ht="12">
      <c r="B182" s="36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</row>
    <row r="183" spans="2:28" s="79" customFormat="1" ht="12">
      <c r="B183" s="36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</row>
    <row r="184" spans="2:28" s="79" customFormat="1" ht="12">
      <c r="B184" s="36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</row>
    <row r="185" spans="2:28" s="79" customFormat="1" ht="12">
      <c r="B185" s="36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</row>
    <row r="186" spans="2:28" s="79" customFormat="1" ht="12">
      <c r="B186" s="36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</row>
    <row r="187" spans="2:28" s="79" customFormat="1" ht="12">
      <c r="B187" s="36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</row>
    <row r="188" spans="2:28" s="79" customFormat="1" ht="12">
      <c r="B188" s="36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</row>
    <row r="189" spans="2:28" s="79" customFormat="1" ht="12">
      <c r="B189" s="36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</row>
    <row r="190" spans="2:28" s="79" customFormat="1" ht="12">
      <c r="B190" s="36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</row>
    <row r="191" spans="2:28" s="79" customFormat="1" ht="12">
      <c r="B191" s="36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</row>
    <row r="192" spans="2:28" s="79" customFormat="1" ht="12">
      <c r="B192" s="36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</row>
    <row r="193" spans="2:28" s="79" customFormat="1" ht="12">
      <c r="B193" s="36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</row>
    <row r="194" spans="2:28" s="79" customFormat="1" ht="12">
      <c r="B194" s="36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</row>
    <row r="195" spans="2:28" s="79" customFormat="1" ht="12">
      <c r="B195" s="36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</row>
    <row r="196" spans="2:28" s="79" customFormat="1" ht="12">
      <c r="B196" s="36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</row>
    <row r="197" spans="2:28" s="79" customFormat="1" ht="12">
      <c r="B197" s="36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</row>
    <row r="198" spans="2:28" s="79" customFormat="1" ht="12">
      <c r="B198" s="36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</row>
    <row r="199" spans="2:28" s="79" customFormat="1" ht="12">
      <c r="B199" s="36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</row>
    <row r="200" spans="2:28" s="79" customFormat="1" ht="12">
      <c r="B200" s="36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</row>
    <row r="201" spans="2:28" s="79" customFormat="1" ht="12">
      <c r="B201" s="36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</row>
    <row r="202" spans="2:28" s="79" customFormat="1" ht="12">
      <c r="B202" s="36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</row>
    <row r="203" spans="2:28" s="79" customFormat="1" ht="12">
      <c r="B203" s="36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</row>
    <row r="204" spans="2:28" s="79" customFormat="1" ht="12">
      <c r="B204" s="36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</row>
    <row r="205" spans="2:28" s="79" customFormat="1" ht="12">
      <c r="B205" s="36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</row>
    <row r="206" spans="2:28" s="79" customFormat="1" ht="12">
      <c r="B206" s="36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</row>
    <row r="207" spans="2:28" s="79" customFormat="1" ht="12">
      <c r="B207" s="36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</row>
    <row r="208" spans="2:28" s="79" customFormat="1" ht="12">
      <c r="B208" s="36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</row>
    <row r="209" spans="2:28" s="79" customFormat="1" ht="12">
      <c r="B209" s="36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</row>
    <row r="210" spans="2:28" s="79" customFormat="1" ht="12">
      <c r="B210" s="36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</row>
    <row r="211" spans="2:28" s="79" customFormat="1" ht="12">
      <c r="B211" s="36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</row>
    <row r="212" spans="2:28" s="79" customFormat="1" ht="12">
      <c r="B212" s="36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</row>
    <row r="213" spans="2:28" s="79" customFormat="1" ht="12">
      <c r="B213" s="36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</row>
    <row r="214" spans="2:28" s="79" customFormat="1" ht="12">
      <c r="B214" s="36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</row>
    <row r="215" spans="2:28" s="79" customFormat="1" ht="12">
      <c r="B215" s="36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</row>
    <row r="216" spans="2:28" s="79" customFormat="1" ht="12">
      <c r="B216" s="36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</row>
    <row r="217" spans="2:28" s="79" customFormat="1" ht="12">
      <c r="B217" s="36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</row>
    <row r="218" spans="2:28" s="79" customFormat="1" ht="12">
      <c r="B218" s="36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</row>
    <row r="219" spans="2:28" s="79" customFormat="1" ht="12">
      <c r="B219" s="36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</row>
    <row r="220" spans="2:28" s="79" customFormat="1" ht="12">
      <c r="B220" s="36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</row>
    <row r="221" spans="2:28" s="79" customFormat="1" ht="12">
      <c r="B221" s="36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</row>
    <row r="222" spans="2:28" s="79" customFormat="1" ht="12">
      <c r="B222" s="36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</row>
    <row r="223" spans="2:28" s="79" customFormat="1" ht="12">
      <c r="B223" s="36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</row>
    <row r="224" spans="2:28" s="79" customFormat="1" ht="12">
      <c r="B224" s="36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</row>
    <row r="225" spans="2:28" s="79" customFormat="1" ht="12">
      <c r="B225" s="36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</row>
    <row r="226" spans="2:28" s="79" customFormat="1" ht="12">
      <c r="B226" s="36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</row>
    <row r="227" spans="2:28" s="79" customFormat="1" ht="12">
      <c r="B227" s="36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</row>
    <row r="228" spans="2:28" s="79" customFormat="1" ht="12">
      <c r="B228" s="36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</row>
    <row r="229" spans="2:28" s="79" customFormat="1" ht="12">
      <c r="B229" s="36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</row>
    <row r="230" spans="2:28" s="79" customFormat="1" ht="12">
      <c r="B230" s="36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</row>
    <row r="231" spans="2:28" s="79" customFormat="1" ht="12">
      <c r="B231" s="36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</row>
    <row r="232" spans="2:28" s="79" customFormat="1" ht="12">
      <c r="B232" s="36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</row>
    <row r="233" spans="2:28" s="79" customFormat="1" ht="12">
      <c r="B233" s="36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</row>
    <row r="234" spans="2:28" s="79" customFormat="1" ht="12">
      <c r="B234" s="36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</row>
    <row r="235" spans="2:28" s="79" customFormat="1" ht="12">
      <c r="B235" s="36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</row>
    <row r="236" spans="2:28" s="79" customFormat="1" ht="12">
      <c r="B236" s="36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</row>
    <row r="237" spans="2:28" s="79" customFormat="1" ht="12">
      <c r="B237" s="36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</row>
    <row r="238" spans="2:28" s="79" customFormat="1" ht="12">
      <c r="B238" s="36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</row>
    <row r="239" spans="2:28" s="79" customFormat="1" ht="12">
      <c r="B239" s="36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</row>
    <row r="240" spans="2:28" s="79" customFormat="1" ht="12">
      <c r="B240" s="36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</row>
    <row r="241" spans="2:28" s="79" customFormat="1" ht="12">
      <c r="B241" s="36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</row>
    <row r="242" spans="2:28" s="79" customFormat="1" ht="12">
      <c r="B242" s="36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</row>
    <row r="243" spans="2:28" s="79" customFormat="1" ht="12">
      <c r="B243" s="36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</row>
    <row r="244" spans="2:28" s="79" customFormat="1" ht="12">
      <c r="B244" s="36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</row>
    <row r="245" spans="2:28" s="79" customFormat="1" ht="12">
      <c r="B245" s="36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</row>
    <row r="246" spans="2:28" s="79" customFormat="1" ht="12">
      <c r="B246" s="36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</row>
    <row r="247" spans="2:28" s="79" customFormat="1" ht="12">
      <c r="B247" s="36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</row>
    <row r="248" spans="2:28" s="79" customFormat="1" ht="12">
      <c r="B248" s="36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</row>
    <row r="249" spans="2:28" s="79" customFormat="1" ht="12">
      <c r="B249" s="36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</row>
    <row r="250" spans="2:28" s="79" customFormat="1" ht="12">
      <c r="B250" s="36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</row>
    <row r="251" spans="2:28" s="79" customFormat="1" ht="12">
      <c r="B251" s="36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</row>
    <row r="252" spans="2:28" s="79" customFormat="1" ht="12">
      <c r="B252" s="36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</row>
    <row r="253" spans="2:28" s="79" customFormat="1" ht="12">
      <c r="B253" s="36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</row>
    <row r="254" spans="2:28" s="79" customFormat="1" ht="12">
      <c r="B254" s="36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</row>
    <row r="255" spans="2:28" s="79" customFormat="1" ht="12">
      <c r="B255" s="36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</row>
    <row r="256" spans="2:28" s="79" customFormat="1" ht="12">
      <c r="B256" s="36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</row>
    <row r="257" spans="2:28" s="79" customFormat="1" ht="12">
      <c r="B257" s="36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</row>
    <row r="258" spans="2:28" s="79" customFormat="1" ht="12">
      <c r="B258" s="36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</row>
    <row r="259" spans="2:28" s="79" customFormat="1" ht="12">
      <c r="B259" s="36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</row>
    <row r="260" spans="2:28" s="79" customFormat="1" ht="12">
      <c r="B260" s="36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</row>
    <row r="261" spans="2:28" s="79" customFormat="1" ht="12">
      <c r="B261" s="36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</row>
    <row r="262" spans="2:28" s="79" customFormat="1" ht="12">
      <c r="B262" s="36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</row>
    <row r="263" spans="2:28" s="79" customFormat="1" ht="12">
      <c r="B263" s="36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</row>
    <row r="264" spans="2:28" s="79" customFormat="1" ht="12">
      <c r="B264" s="36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</row>
    <row r="265" spans="2:28" s="79" customFormat="1" ht="12">
      <c r="B265" s="36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</row>
    <row r="266" spans="2:28" s="79" customFormat="1" ht="12">
      <c r="B266" s="36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</row>
    <row r="267" spans="2:28" s="79" customFormat="1" ht="12">
      <c r="B267" s="36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</row>
    <row r="268" spans="2:28" s="79" customFormat="1" ht="12">
      <c r="B268" s="36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</row>
    <row r="269" spans="2:28" s="79" customFormat="1" ht="12">
      <c r="B269" s="36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</row>
    <row r="270" spans="2:28" s="79" customFormat="1" ht="12">
      <c r="B270" s="36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</row>
    <row r="271" spans="2:28" s="79" customFormat="1" ht="12">
      <c r="B271" s="36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</row>
    <row r="272" spans="2:28" s="79" customFormat="1" ht="12">
      <c r="B272" s="36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</row>
    <row r="273" spans="2:28" s="79" customFormat="1" ht="12">
      <c r="B273" s="36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</row>
    <row r="274" spans="2:28" s="79" customFormat="1" ht="12">
      <c r="B274" s="36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</row>
    <row r="275" spans="2:28" s="79" customFormat="1" ht="12">
      <c r="B275" s="36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</row>
    <row r="276" spans="2:28" s="79" customFormat="1" ht="12">
      <c r="B276" s="36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</row>
    <row r="277" spans="2:28" s="79" customFormat="1" ht="12">
      <c r="B277" s="36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</row>
    <row r="278" spans="2:28" s="79" customFormat="1" ht="12">
      <c r="B278" s="36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</row>
    <row r="279" spans="2:28" s="79" customFormat="1" ht="12">
      <c r="B279" s="36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</row>
    <row r="280" spans="2:28" s="79" customFormat="1" ht="12">
      <c r="B280" s="36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</row>
    <row r="281" spans="2:28" s="79" customFormat="1" ht="12">
      <c r="B281" s="36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</row>
    <row r="282" spans="2:28" s="79" customFormat="1" ht="12">
      <c r="B282" s="36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</row>
    <row r="283" spans="2:28" s="79" customFormat="1" ht="12">
      <c r="B283" s="36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</row>
    <row r="284" spans="2:28" s="79" customFormat="1" ht="12">
      <c r="B284" s="36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</row>
    <row r="285" spans="2:28" s="79" customFormat="1" ht="12">
      <c r="B285" s="36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</row>
    <row r="286" spans="2:28" s="79" customFormat="1" ht="12">
      <c r="B286" s="36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</row>
    <row r="287" spans="2:28" s="79" customFormat="1" ht="12">
      <c r="B287" s="36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</row>
    <row r="288" spans="2:28" s="79" customFormat="1" ht="12">
      <c r="B288" s="36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</row>
    <row r="289" spans="2:28" s="79" customFormat="1" ht="12">
      <c r="B289" s="36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</row>
    <row r="290" spans="2:28" s="79" customFormat="1" ht="12">
      <c r="B290" s="36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</row>
    <row r="291" spans="2:28" s="79" customFormat="1" ht="12">
      <c r="B291" s="36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</row>
    <row r="292" spans="2:28" s="79" customFormat="1" ht="12">
      <c r="B292" s="36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</row>
    <row r="293" spans="2:28" s="79" customFormat="1" ht="12">
      <c r="B293" s="36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</row>
    <row r="294" spans="2:28" s="79" customFormat="1" ht="12">
      <c r="B294" s="36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</row>
    <row r="295" spans="2:28" s="79" customFormat="1" ht="12">
      <c r="B295" s="36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</row>
    <row r="296" spans="2:28" s="79" customFormat="1" ht="12">
      <c r="B296" s="36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</row>
    <row r="297" spans="2:28" s="79" customFormat="1" ht="12">
      <c r="B297" s="36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</row>
    <row r="298" spans="2:28" s="79" customFormat="1" ht="12">
      <c r="B298" s="36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</row>
    <row r="299" spans="2:28" s="79" customFormat="1" ht="12">
      <c r="B299" s="36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</row>
    <row r="300" spans="2:28" s="79" customFormat="1" ht="12">
      <c r="B300" s="36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</row>
    <row r="301" spans="2:28" s="79" customFormat="1" ht="12">
      <c r="B301" s="36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</row>
    <row r="302" spans="2:28" s="79" customFormat="1" ht="12">
      <c r="B302" s="36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</row>
    <row r="303" spans="2:28" s="79" customFormat="1" ht="12">
      <c r="B303" s="36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</row>
    <row r="304" spans="2:28" s="79" customFormat="1" ht="12">
      <c r="B304" s="36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</row>
    <row r="305" spans="2:28" s="79" customFormat="1" ht="12">
      <c r="B305" s="36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</row>
    <row r="306" spans="2:28" s="79" customFormat="1" ht="12">
      <c r="B306" s="36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</row>
    <row r="307" spans="2:28" s="79" customFormat="1" ht="12">
      <c r="B307" s="36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</row>
    <row r="308" spans="2:28" s="79" customFormat="1" ht="12">
      <c r="B308" s="36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</row>
    <row r="309" spans="2:28" s="79" customFormat="1" ht="12">
      <c r="B309" s="36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</row>
    <row r="310" spans="2:28" s="79" customFormat="1" ht="12">
      <c r="B310" s="36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</row>
    <row r="311" spans="2:28" s="79" customFormat="1" ht="12">
      <c r="B311" s="36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</row>
    <row r="312" spans="2:28" s="79" customFormat="1" ht="12">
      <c r="B312" s="36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</row>
    <row r="313" spans="2:28" s="79" customFormat="1" ht="12">
      <c r="B313" s="36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</row>
    <row r="314" spans="2:28" s="79" customFormat="1" ht="12">
      <c r="B314" s="36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</row>
    <row r="315" spans="2:28" s="79" customFormat="1" ht="12">
      <c r="B315" s="36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</row>
    <row r="316" spans="2:28" s="79" customFormat="1" ht="12">
      <c r="B316" s="36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</row>
    <row r="317" spans="2:28" s="79" customFormat="1" ht="12">
      <c r="B317" s="36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</row>
    <row r="318" spans="2:28" s="79" customFormat="1" ht="12">
      <c r="B318" s="36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</row>
    <row r="319" spans="2:28" s="79" customFormat="1" ht="12">
      <c r="B319" s="36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</row>
    <row r="320" spans="2:28" s="79" customFormat="1" ht="12">
      <c r="B320" s="36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</row>
    <row r="321" spans="2:28" s="79" customFormat="1" ht="12">
      <c r="B321" s="36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</row>
    <row r="322" spans="2:28" s="79" customFormat="1" ht="12">
      <c r="B322" s="36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</row>
    <row r="323" spans="2:28" s="79" customFormat="1" ht="12">
      <c r="B323" s="36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</row>
    <row r="324" spans="2:28" s="79" customFormat="1" ht="12">
      <c r="B324" s="36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</row>
    <row r="325" spans="2:28" s="79" customFormat="1" ht="12">
      <c r="B325" s="36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</row>
    <row r="326" spans="2:28" s="79" customFormat="1" ht="12">
      <c r="B326" s="36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</row>
    <row r="327" spans="2:28" s="79" customFormat="1" ht="12">
      <c r="B327" s="36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</row>
    <row r="328" spans="2:28" s="79" customFormat="1" ht="12">
      <c r="B328" s="36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</row>
    <row r="329" spans="2:28" s="79" customFormat="1" ht="12">
      <c r="B329" s="36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</row>
    <row r="330" spans="2:28" s="79" customFormat="1" ht="12">
      <c r="B330" s="36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</row>
    <row r="331" spans="2:28" s="79" customFormat="1" ht="12">
      <c r="B331" s="36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</row>
    <row r="332" spans="2:28" s="79" customFormat="1" ht="12">
      <c r="B332" s="36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</row>
    <row r="333" spans="2:28" s="79" customFormat="1" ht="12">
      <c r="B333" s="36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</row>
    <row r="334" spans="2:28" s="79" customFormat="1" ht="12">
      <c r="B334" s="36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</row>
    <row r="335" spans="2:28" s="79" customFormat="1" ht="12">
      <c r="B335" s="36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</row>
    <row r="336" spans="2:28" s="79" customFormat="1" ht="12">
      <c r="B336" s="36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</row>
    <row r="337" spans="2:28" s="79" customFormat="1" ht="12">
      <c r="B337" s="36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</row>
    <row r="338" spans="2:28" s="79" customFormat="1" ht="12">
      <c r="B338" s="36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</row>
    <row r="339" spans="2:28" s="79" customFormat="1" ht="12">
      <c r="B339" s="36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</row>
    <row r="340" spans="2:28" s="79" customFormat="1" ht="12">
      <c r="B340" s="36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</row>
    <row r="341" spans="2:28" s="79" customFormat="1" ht="12">
      <c r="B341" s="36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</row>
    <row r="342" spans="2:28" s="79" customFormat="1" ht="12">
      <c r="B342" s="36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</row>
    <row r="343" spans="2:28" s="79" customFormat="1" ht="12">
      <c r="B343" s="36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</row>
    <row r="344" spans="2:28" s="79" customFormat="1" ht="12">
      <c r="B344" s="36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</row>
    <row r="345" spans="2:28" s="79" customFormat="1" ht="12">
      <c r="B345" s="36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</row>
    <row r="346" spans="2:28" s="79" customFormat="1" ht="12">
      <c r="B346" s="36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</row>
    <row r="347" spans="2:28" s="79" customFormat="1" ht="12">
      <c r="B347" s="36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</row>
    <row r="348" spans="2:28" s="79" customFormat="1" ht="12">
      <c r="B348" s="36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</row>
    <row r="349" spans="2:28" s="79" customFormat="1" ht="12">
      <c r="B349" s="36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</row>
    <row r="350" spans="2:28" s="79" customFormat="1" ht="12">
      <c r="B350" s="36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</row>
    <row r="351" spans="2:28" s="79" customFormat="1" ht="12">
      <c r="B351" s="36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</row>
    <row r="352" spans="2:28" s="79" customFormat="1" ht="12">
      <c r="B352" s="36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</row>
    <row r="353" spans="2:28" s="79" customFormat="1" ht="12">
      <c r="B353" s="36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</row>
    <row r="354" spans="2:28" s="79" customFormat="1" ht="12">
      <c r="B354" s="36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</row>
    <row r="355" spans="2:28" s="79" customFormat="1" ht="12">
      <c r="B355" s="36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</row>
    <row r="356" spans="2:28" s="79" customFormat="1" ht="12">
      <c r="B356" s="36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</row>
    <row r="357" spans="2:28" s="79" customFormat="1" ht="12">
      <c r="B357" s="36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</row>
    <row r="358" spans="2:28" s="79" customFormat="1" ht="12">
      <c r="B358" s="36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</row>
    <row r="359" spans="2:28" s="79" customFormat="1" ht="12">
      <c r="B359" s="36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</row>
    <row r="360" spans="2:28" s="79" customFormat="1" ht="12">
      <c r="B360" s="36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</row>
    <row r="361" spans="2:28" s="79" customFormat="1" ht="12">
      <c r="B361" s="36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</row>
    <row r="362" spans="2:28" s="79" customFormat="1" ht="12">
      <c r="B362" s="36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</row>
    <row r="363" spans="2:28" s="79" customFormat="1" ht="12">
      <c r="B363" s="36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</row>
    <row r="364" spans="2:28" s="79" customFormat="1" ht="12">
      <c r="B364" s="36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</row>
    <row r="365" spans="2:28" s="79" customFormat="1" ht="12">
      <c r="B365" s="36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</row>
    <row r="366" spans="2:28" s="79" customFormat="1" ht="12">
      <c r="B366" s="36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</row>
    <row r="367" spans="2:28" s="79" customFormat="1" ht="12">
      <c r="B367" s="36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</row>
    <row r="368" spans="2:28" s="79" customFormat="1" ht="12">
      <c r="B368" s="36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</row>
    <row r="369" spans="2:28" s="79" customFormat="1" ht="12">
      <c r="B369" s="36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</row>
    <row r="370" spans="2:28" s="79" customFormat="1" ht="12">
      <c r="B370" s="36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</row>
    <row r="371" spans="2:28" s="79" customFormat="1" ht="12">
      <c r="B371" s="36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</row>
    <row r="372" spans="2:28" s="79" customFormat="1" ht="12">
      <c r="B372" s="36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</row>
    <row r="373" spans="2:28" s="79" customFormat="1" ht="12">
      <c r="B373" s="36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</row>
    <row r="374" spans="2:28" s="79" customFormat="1" ht="12">
      <c r="B374" s="36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</row>
    <row r="375" spans="2:28" s="79" customFormat="1" ht="12">
      <c r="B375" s="36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</row>
    <row r="376" spans="2:28" s="79" customFormat="1" ht="12">
      <c r="B376" s="36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</row>
    <row r="377" spans="2:28" s="79" customFormat="1" ht="12">
      <c r="B377" s="36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</row>
    <row r="378" spans="2:28" s="79" customFormat="1" ht="12">
      <c r="B378" s="36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</row>
    <row r="379" spans="2:28" s="79" customFormat="1" ht="12">
      <c r="B379" s="36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</row>
    <row r="380" spans="2:28" s="79" customFormat="1" ht="12">
      <c r="B380" s="36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</row>
    <row r="381" spans="2:28" s="79" customFormat="1" ht="12">
      <c r="B381" s="36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</row>
    <row r="382" spans="2:28" s="79" customFormat="1" ht="12">
      <c r="B382" s="36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</row>
    <row r="383" spans="2:28" s="79" customFormat="1" ht="12">
      <c r="B383" s="36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</row>
    <row r="384" spans="2:28" s="79" customFormat="1" ht="12">
      <c r="B384" s="36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</row>
    <row r="385" spans="2:28" s="79" customFormat="1" ht="12">
      <c r="B385" s="36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</row>
    <row r="386" spans="2:28" s="79" customFormat="1" ht="12">
      <c r="B386" s="36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</row>
    <row r="387" spans="2:28" s="79" customFormat="1" ht="12">
      <c r="B387" s="36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</row>
    <row r="388" spans="2:28" s="79" customFormat="1" ht="12">
      <c r="B388" s="36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</row>
    <row r="389" spans="2:28" s="79" customFormat="1" ht="12">
      <c r="B389" s="36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</row>
    <row r="390" spans="2:28" s="79" customFormat="1" ht="12">
      <c r="B390" s="36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</row>
    <row r="391" spans="2:28" s="79" customFormat="1" ht="12">
      <c r="B391" s="36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</row>
    <row r="392" spans="2:28" s="79" customFormat="1" ht="12">
      <c r="B392" s="36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</row>
    <row r="393" spans="2:28" s="79" customFormat="1" ht="12">
      <c r="B393" s="36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</row>
    <row r="394" spans="2:28" s="79" customFormat="1" ht="12">
      <c r="B394" s="36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</row>
    <row r="395" spans="2:28" s="79" customFormat="1" ht="12">
      <c r="B395" s="36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</row>
    <row r="396" spans="2:28" s="79" customFormat="1" ht="12">
      <c r="B396" s="36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</row>
    <row r="397" spans="2:28" s="79" customFormat="1" ht="12">
      <c r="B397" s="36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</row>
    <row r="398" spans="2:28" s="79" customFormat="1" ht="12">
      <c r="B398" s="36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</row>
    <row r="399" spans="2:28" s="79" customFormat="1" ht="12">
      <c r="B399" s="36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</row>
    <row r="400" spans="2:28" s="79" customFormat="1" ht="12">
      <c r="B400" s="36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</row>
    <row r="401" spans="2:28" s="79" customFormat="1" ht="12">
      <c r="B401" s="36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</row>
    <row r="402" spans="2:28" s="79" customFormat="1" ht="12">
      <c r="B402" s="36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</row>
    <row r="403" spans="2:28" s="79" customFormat="1" ht="12">
      <c r="B403" s="36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</row>
    <row r="404" spans="2:28" s="79" customFormat="1" ht="12">
      <c r="B404" s="36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</row>
    <row r="405" spans="2:28" s="79" customFormat="1" ht="12">
      <c r="B405" s="36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</row>
    <row r="406" spans="2:28" s="79" customFormat="1" ht="12">
      <c r="B406" s="36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</row>
    <row r="407" spans="2:28" s="79" customFormat="1" ht="12">
      <c r="B407" s="36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</row>
    <row r="408" spans="2:28" s="79" customFormat="1" ht="12">
      <c r="B408" s="36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</row>
    <row r="409" spans="2:28" s="79" customFormat="1" ht="12">
      <c r="B409" s="36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</row>
    <row r="410" spans="2:28" s="79" customFormat="1" ht="12">
      <c r="B410" s="36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</row>
    <row r="411" spans="2:28" s="79" customFormat="1" ht="12">
      <c r="B411" s="36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</row>
    <row r="412" spans="2:28" s="79" customFormat="1" ht="12">
      <c r="B412" s="36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</row>
    <row r="413" spans="2:28" s="79" customFormat="1" ht="12">
      <c r="B413" s="36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</row>
    <row r="414" spans="2:28" s="79" customFormat="1" ht="12">
      <c r="B414" s="36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</row>
    <row r="415" spans="2:28" s="79" customFormat="1" ht="12">
      <c r="B415" s="36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</row>
    <row r="416" spans="2:28" s="79" customFormat="1" ht="12">
      <c r="B416" s="36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</row>
    <row r="417" spans="2:28" s="79" customFormat="1" ht="12">
      <c r="B417" s="36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</row>
    <row r="418" spans="2:28" s="79" customFormat="1" ht="12">
      <c r="B418" s="36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</row>
    <row r="419" spans="2:28" s="79" customFormat="1" ht="12">
      <c r="B419" s="36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</row>
    <row r="420" spans="2:28" s="79" customFormat="1" ht="12">
      <c r="B420" s="36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</row>
    <row r="421" spans="2:28" s="79" customFormat="1" ht="12">
      <c r="B421" s="36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</row>
    <row r="422" spans="2:28" s="79" customFormat="1" ht="12">
      <c r="B422" s="36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</row>
    <row r="423" spans="2:28" s="79" customFormat="1" ht="12">
      <c r="B423" s="36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</row>
    <row r="424" spans="2:28" s="79" customFormat="1" ht="12">
      <c r="B424" s="36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</row>
    <row r="425" spans="2:28" s="79" customFormat="1" ht="12">
      <c r="B425" s="36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</row>
    <row r="426" spans="2:28" s="79" customFormat="1" ht="12">
      <c r="B426" s="36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</row>
    <row r="427" spans="2:28" s="79" customFormat="1" ht="12">
      <c r="B427" s="36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</row>
    <row r="428" spans="2:28" s="79" customFormat="1" ht="12">
      <c r="B428" s="36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</row>
    <row r="429" spans="2:28" s="79" customFormat="1" ht="12">
      <c r="B429" s="36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</row>
    <row r="430" spans="2:28" s="79" customFormat="1" ht="12">
      <c r="B430" s="36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</row>
    <row r="431" spans="2:28" s="79" customFormat="1" ht="12">
      <c r="B431" s="36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</row>
    <row r="432" spans="2:28" s="79" customFormat="1" ht="12">
      <c r="B432" s="36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</row>
    <row r="433" spans="2:28" s="79" customFormat="1" ht="12">
      <c r="B433" s="36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</row>
    <row r="434" spans="2:28" s="79" customFormat="1" ht="12">
      <c r="B434" s="36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</row>
    <row r="435" spans="2:28" s="79" customFormat="1" ht="12">
      <c r="B435" s="36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</row>
    <row r="436" spans="2:28" s="79" customFormat="1" ht="12">
      <c r="B436" s="36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</row>
    <row r="437" spans="2:28" s="79" customFormat="1" ht="12">
      <c r="B437" s="36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</row>
    <row r="438" spans="2:28" s="79" customFormat="1" ht="12">
      <c r="B438" s="36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</row>
    <row r="439" spans="2:28" s="79" customFormat="1" ht="12">
      <c r="B439" s="36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</row>
    <row r="440" spans="2:28" s="79" customFormat="1" ht="12">
      <c r="B440" s="36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</row>
    <row r="441" spans="2:28" s="79" customFormat="1" ht="12">
      <c r="B441" s="36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</row>
    <row r="442" spans="2:28" s="79" customFormat="1" ht="12">
      <c r="B442" s="36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</row>
    <row r="443" spans="2:28" s="79" customFormat="1" ht="12">
      <c r="B443" s="36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</row>
    <row r="444" spans="2:28" s="79" customFormat="1" ht="12">
      <c r="B444" s="36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</row>
    <row r="445" spans="2:28" s="79" customFormat="1" ht="12">
      <c r="B445" s="36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</row>
    <row r="446" spans="2:28" s="79" customFormat="1" ht="12">
      <c r="B446" s="36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</row>
    <row r="447" spans="2:28" s="79" customFormat="1" ht="12">
      <c r="B447" s="36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</row>
    <row r="448" spans="2:28" s="79" customFormat="1" ht="12">
      <c r="B448" s="36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</row>
    <row r="449" spans="2:28" s="79" customFormat="1" ht="12">
      <c r="B449" s="36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</row>
    <row r="450" spans="2:28" s="79" customFormat="1" ht="12">
      <c r="B450" s="36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</row>
    <row r="451" spans="2:28" s="79" customFormat="1" ht="12">
      <c r="B451" s="36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</row>
    <row r="452" spans="2:28" s="79" customFormat="1" ht="12">
      <c r="B452" s="36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</row>
    <row r="453" spans="2:28" s="79" customFormat="1" ht="12">
      <c r="B453" s="36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</row>
    <row r="454" spans="2:28" s="79" customFormat="1" ht="12">
      <c r="B454" s="36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</row>
    <row r="455" spans="2:28" s="79" customFormat="1" ht="12">
      <c r="B455" s="36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</row>
    <row r="456" spans="2:28" s="79" customFormat="1" ht="12">
      <c r="B456" s="36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</row>
    <row r="457" spans="2:28" s="79" customFormat="1" ht="12">
      <c r="B457" s="36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</row>
    <row r="458" spans="2:28" s="79" customFormat="1" ht="12">
      <c r="B458" s="36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</row>
    <row r="459" spans="2:28" s="79" customFormat="1" ht="12">
      <c r="B459" s="36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</row>
    <row r="460" spans="2:28" s="79" customFormat="1" ht="12">
      <c r="B460" s="36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</row>
    <row r="461" spans="2:28" s="79" customFormat="1" ht="12">
      <c r="B461" s="36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</row>
    <row r="462" spans="2:28" s="79" customFormat="1" ht="12">
      <c r="B462" s="36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</row>
    <row r="463" spans="2:28" s="79" customFormat="1" ht="12">
      <c r="B463" s="36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</row>
    <row r="464" spans="2:28" s="79" customFormat="1" ht="12">
      <c r="B464" s="36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</row>
    <row r="465" spans="2:28" s="79" customFormat="1" ht="12">
      <c r="B465" s="36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</row>
    <row r="466" spans="2:28" s="79" customFormat="1" ht="12">
      <c r="B466" s="36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</row>
    <row r="467" spans="2:28" s="79" customFormat="1" ht="12">
      <c r="B467" s="36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</row>
    <row r="468" spans="2:28" s="79" customFormat="1" ht="12">
      <c r="B468" s="36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</row>
    <row r="469" spans="2:28" s="79" customFormat="1" ht="12">
      <c r="B469" s="36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</row>
    <row r="470" spans="2:28" s="79" customFormat="1" ht="12">
      <c r="B470" s="36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</row>
    <row r="471" spans="2:28" s="79" customFormat="1" ht="12">
      <c r="B471" s="36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</row>
    <row r="472" spans="2:28" s="79" customFormat="1" ht="12">
      <c r="B472" s="36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</row>
    <row r="473" spans="2:28" s="79" customFormat="1" ht="12">
      <c r="B473" s="36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</row>
    <row r="474" spans="2:28" s="79" customFormat="1" ht="12">
      <c r="B474" s="36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</row>
    <row r="475" spans="2:28" s="79" customFormat="1" ht="12">
      <c r="B475" s="36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</row>
    <row r="476" spans="2:28" s="79" customFormat="1" ht="12">
      <c r="B476" s="36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</row>
    <row r="477" spans="2:28" s="79" customFormat="1" ht="12">
      <c r="B477" s="36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</row>
    <row r="478" spans="2:28" s="79" customFormat="1" ht="12">
      <c r="B478" s="36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</row>
    <row r="479" spans="2:28" s="79" customFormat="1" ht="12">
      <c r="B479" s="36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</row>
    <row r="480" spans="2:28" s="79" customFormat="1" ht="12">
      <c r="B480" s="36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</row>
    <row r="481" spans="2:28" s="79" customFormat="1" ht="12">
      <c r="B481" s="36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</row>
    <row r="482" spans="2:28" s="79" customFormat="1" ht="12">
      <c r="B482" s="36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</row>
    <row r="483" spans="2:28" s="79" customFormat="1" ht="12">
      <c r="B483" s="36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</row>
    <row r="484" spans="2:28" s="79" customFormat="1" ht="12">
      <c r="B484" s="36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</row>
    <row r="485" spans="2:28" s="79" customFormat="1" ht="12">
      <c r="B485" s="36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</row>
    <row r="486" spans="2:28" s="79" customFormat="1" ht="12">
      <c r="B486" s="36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</row>
    <row r="487" spans="2:28" s="79" customFormat="1" ht="12">
      <c r="B487" s="36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</row>
    <row r="488" spans="2:28" s="79" customFormat="1" ht="12">
      <c r="B488" s="36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</row>
    <row r="489" spans="2:28" s="79" customFormat="1" ht="12">
      <c r="B489" s="36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</row>
    <row r="490" spans="2:28" s="79" customFormat="1" ht="12">
      <c r="B490" s="36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</row>
    <row r="491" spans="2:28" s="79" customFormat="1" ht="12">
      <c r="B491" s="36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</row>
    <row r="492" spans="2:28" s="79" customFormat="1" ht="12">
      <c r="B492" s="36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</row>
    <row r="493" spans="2:28" s="79" customFormat="1" ht="12">
      <c r="B493" s="36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</row>
    <row r="494" spans="2:28" s="79" customFormat="1" ht="12">
      <c r="B494" s="36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</row>
    <row r="495" spans="2:28" s="79" customFormat="1" ht="12">
      <c r="B495" s="36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</row>
    <row r="496" spans="2:28" s="79" customFormat="1" ht="12">
      <c r="B496" s="36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</row>
    <row r="497" spans="2:28" s="79" customFormat="1" ht="12">
      <c r="B497" s="36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</row>
    <row r="498" spans="2:28" s="79" customFormat="1" ht="12">
      <c r="B498" s="36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</row>
    <row r="499" spans="2:28" s="79" customFormat="1" ht="12">
      <c r="B499" s="36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</row>
    <row r="500" spans="2:28" s="79" customFormat="1" ht="12">
      <c r="B500" s="36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</row>
    <row r="501" spans="2:28" s="79" customFormat="1" ht="12">
      <c r="B501" s="36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</row>
    <row r="502" spans="2:28" s="79" customFormat="1" ht="12">
      <c r="B502" s="36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</row>
    <row r="503" spans="2:28" s="79" customFormat="1" ht="12">
      <c r="B503" s="36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</row>
    <row r="504" spans="2:28" s="79" customFormat="1" ht="12">
      <c r="B504" s="36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</row>
    <row r="505" spans="2:28" s="79" customFormat="1" ht="12">
      <c r="B505" s="36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</row>
    <row r="506" spans="2:28" s="79" customFormat="1" ht="12">
      <c r="B506" s="36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</row>
    <row r="507" spans="2:28" s="79" customFormat="1" ht="12">
      <c r="B507" s="36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</row>
    <row r="508" spans="2:28" s="79" customFormat="1" ht="12">
      <c r="B508" s="36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</row>
    <row r="509" spans="2:28" s="79" customFormat="1" ht="12">
      <c r="B509" s="36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</row>
    <row r="510" spans="2:28" s="79" customFormat="1" ht="12">
      <c r="B510" s="36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</row>
    <row r="511" spans="2:28" s="79" customFormat="1" ht="12">
      <c r="B511" s="36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</row>
    <row r="512" spans="2:28" s="79" customFormat="1" ht="12">
      <c r="B512" s="36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</row>
    <row r="513" spans="2:28" s="79" customFormat="1" ht="12">
      <c r="B513" s="36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</row>
    <row r="514" spans="2:28" s="79" customFormat="1" ht="12">
      <c r="B514" s="36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</row>
    <row r="515" spans="2:28" s="79" customFormat="1" ht="12">
      <c r="B515" s="36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</row>
    <row r="516" spans="2:28" s="79" customFormat="1" ht="12">
      <c r="B516" s="36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</row>
    <row r="517" spans="2:28" s="79" customFormat="1" ht="12">
      <c r="B517" s="36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</row>
    <row r="518" spans="2:28" s="79" customFormat="1" ht="12">
      <c r="B518" s="36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</row>
    <row r="519" spans="2:28" s="79" customFormat="1" ht="12">
      <c r="B519" s="36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</row>
    <row r="520" spans="2:28" s="79" customFormat="1" ht="12">
      <c r="B520" s="36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</row>
    <row r="521" spans="2:28" s="79" customFormat="1" ht="12">
      <c r="B521" s="36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</row>
    <row r="522" spans="2:28" s="79" customFormat="1" ht="12">
      <c r="B522" s="36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</row>
    <row r="523" spans="2:28" s="79" customFormat="1" ht="12">
      <c r="B523" s="36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</row>
    <row r="524" spans="2:28" s="79" customFormat="1" ht="12">
      <c r="B524" s="36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</row>
    <row r="525" spans="2:28" s="79" customFormat="1" ht="12">
      <c r="B525" s="36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</row>
    <row r="526" spans="2:28" s="79" customFormat="1" ht="12">
      <c r="B526" s="36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</row>
    <row r="527" spans="2:28" s="79" customFormat="1" ht="12">
      <c r="B527" s="36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</row>
    <row r="528" spans="2:28" s="79" customFormat="1" ht="12">
      <c r="B528" s="36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</row>
    <row r="529" spans="2:28" s="79" customFormat="1" ht="12">
      <c r="B529" s="36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</row>
    <row r="530" spans="2:28" s="79" customFormat="1" ht="12">
      <c r="B530" s="36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</row>
    <row r="531" spans="2:28" s="79" customFormat="1" ht="12">
      <c r="B531" s="36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</row>
    <row r="532" spans="2:28" s="79" customFormat="1" ht="12">
      <c r="B532" s="36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</row>
    <row r="533" spans="2:28" s="79" customFormat="1" ht="12">
      <c r="B533" s="36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</row>
    <row r="534" spans="2:28" s="79" customFormat="1" ht="12">
      <c r="B534" s="36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</row>
    <row r="535" spans="2:28" s="79" customFormat="1" ht="12">
      <c r="B535" s="36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</row>
    <row r="536" spans="2:28" s="79" customFormat="1" ht="12">
      <c r="B536" s="36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</row>
    <row r="537" spans="2:28" s="79" customFormat="1" ht="12">
      <c r="B537" s="36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</row>
    <row r="538" spans="2:28" s="79" customFormat="1" ht="12">
      <c r="B538" s="36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</row>
    <row r="539" spans="2:28" s="79" customFormat="1" ht="12">
      <c r="B539" s="36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</row>
    <row r="540" spans="2:28" s="79" customFormat="1" ht="12">
      <c r="B540" s="36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</row>
    <row r="541" spans="2:28" s="79" customFormat="1" ht="12">
      <c r="B541" s="36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</row>
    <row r="542" spans="2:28" s="79" customFormat="1" ht="12">
      <c r="B542" s="36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</row>
    <row r="543" spans="2:28" s="79" customFormat="1" ht="12">
      <c r="B543" s="36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</row>
    <row r="544" spans="2:28" s="79" customFormat="1" ht="12">
      <c r="B544" s="36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</row>
    <row r="545" spans="2:28" s="79" customFormat="1" ht="12">
      <c r="B545" s="36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</row>
    <row r="546" spans="2:28" s="79" customFormat="1" ht="12">
      <c r="B546" s="36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</row>
    <row r="547" spans="2:28" s="79" customFormat="1" ht="12">
      <c r="B547" s="36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</row>
    <row r="548" spans="2:28" s="79" customFormat="1" ht="12">
      <c r="B548" s="36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</row>
    <row r="549" spans="2:28" s="79" customFormat="1" ht="12">
      <c r="B549" s="36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</row>
    <row r="550" spans="2:28" s="79" customFormat="1" ht="12">
      <c r="B550" s="36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</row>
    <row r="551" spans="2:28" s="79" customFormat="1" ht="12">
      <c r="B551" s="36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</row>
    <row r="552" spans="2:28" s="79" customFormat="1" ht="12">
      <c r="B552" s="36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</row>
    <row r="553" spans="2:28" s="79" customFormat="1" ht="12">
      <c r="B553" s="36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</row>
    <row r="554" spans="2:28" s="79" customFormat="1" ht="12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</row>
    <row r="555" spans="2:28" s="79" customFormat="1" ht="12">
      <c r="B555" s="36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</row>
    <row r="556" spans="2:28" s="79" customFormat="1" ht="12">
      <c r="B556" s="36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</row>
    <row r="557" spans="2:28" s="79" customFormat="1" ht="12">
      <c r="B557" s="36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</row>
    <row r="558" spans="2:28" s="79" customFormat="1" ht="12">
      <c r="B558" s="36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</row>
  </sheetData>
  <sheetProtection/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85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3.00390625" style="1" bestFit="1" customWidth="1"/>
    <col min="2" max="2" width="19.140625" style="5" bestFit="1" customWidth="1"/>
    <col min="3" max="3" width="3.140625" style="2" bestFit="1" customWidth="1"/>
    <col min="4" max="4" width="5.7109375" style="2" bestFit="1" customWidth="1"/>
    <col min="5" max="5" width="5.00390625" style="2" bestFit="1" customWidth="1"/>
    <col min="6" max="6" width="4.421875" style="2" bestFit="1" customWidth="1"/>
    <col min="7" max="7" width="3.8515625" style="2" hidden="1" customWidth="1"/>
    <col min="8" max="8" width="6.57421875" style="2" bestFit="1" customWidth="1"/>
    <col min="9" max="9" width="4.00390625" style="2" bestFit="1" customWidth="1"/>
    <col min="10" max="10" width="5.7109375" style="2" bestFit="1" customWidth="1"/>
    <col min="11" max="11" width="4.8515625" style="2" hidden="1" customWidth="1"/>
    <col min="12" max="12" width="6.140625" style="2" bestFit="1" customWidth="1"/>
    <col min="13" max="13" width="4.8515625" style="2" customWidth="1"/>
    <col min="14" max="14" width="6.8515625" style="2" bestFit="1" customWidth="1"/>
    <col min="15" max="15" width="4.00390625" style="2" bestFit="1" customWidth="1"/>
    <col min="16" max="16" width="4.421875" style="2" bestFit="1" customWidth="1"/>
    <col min="17" max="17" width="4.00390625" style="2" bestFit="1" customWidth="1"/>
    <col min="18" max="18" width="5.8515625" style="2" bestFit="1" customWidth="1"/>
    <col min="19" max="19" width="3.8515625" style="2" bestFit="1" customWidth="1"/>
    <col min="20" max="20" width="6.57421875" style="2" bestFit="1" customWidth="1"/>
    <col min="21" max="21" width="3.8515625" style="2" bestFit="1" customWidth="1"/>
    <col min="22" max="22" width="4.8515625" style="2" bestFit="1" customWidth="1"/>
    <col min="23" max="23" width="3.8515625" style="2" bestFit="1" customWidth="1"/>
    <col min="24" max="24" width="7.7109375" style="2" bestFit="1" customWidth="1"/>
    <col min="25" max="25" width="3.8515625" style="2" bestFit="1" customWidth="1"/>
    <col min="26" max="26" width="5.00390625" style="49" bestFit="1" customWidth="1"/>
    <col min="27" max="27" width="3.28125" style="2" bestFit="1" customWidth="1"/>
    <col min="28" max="28" width="5.421875" style="2" bestFit="1" customWidth="1"/>
    <col min="29" max="29" width="1.8515625" style="1" bestFit="1" customWidth="1"/>
    <col min="30" max="30" width="9.00390625" style="1" bestFit="1" customWidth="1"/>
    <col min="31" max="31" width="6.7109375" style="1" customWidth="1"/>
    <col min="32" max="16384" width="9.140625" style="1" customWidth="1"/>
  </cols>
  <sheetData>
    <row r="1" spans="1:28" ht="15.75">
      <c r="A1" s="8"/>
      <c r="B1" s="179" t="s">
        <v>59</v>
      </c>
      <c r="C1" s="29"/>
      <c r="D1" s="29"/>
      <c r="E1" s="29"/>
      <c r="F1" s="29"/>
      <c r="G1" s="29"/>
      <c r="H1" s="29"/>
      <c r="J1" s="29"/>
      <c r="K1" s="29"/>
      <c r="L1" s="29"/>
      <c r="M1" s="29"/>
      <c r="N1" s="29"/>
      <c r="O1" s="39"/>
      <c r="P1" s="29"/>
      <c r="Q1" s="29"/>
      <c r="R1" s="29"/>
      <c r="S1" s="29"/>
      <c r="T1" s="29"/>
      <c r="U1" s="29"/>
      <c r="V1" s="29"/>
      <c r="W1" s="29"/>
      <c r="X1" s="29"/>
      <c r="Y1" s="29"/>
      <c r="Z1" s="40"/>
      <c r="AA1" s="29"/>
      <c r="AB1" s="29"/>
    </row>
    <row r="2" spans="1:28" ht="12.75" thickBot="1">
      <c r="A2" s="8"/>
      <c r="B2" s="30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9"/>
      <c r="P2" s="29"/>
      <c r="Q2" s="29"/>
      <c r="R2" s="29"/>
      <c r="S2" s="29"/>
      <c r="T2" s="29"/>
      <c r="U2" s="29"/>
      <c r="V2" s="29"/>
      <c r="W2" s="29"/>
      <c r="X2" s="29"/>
      <c r="Y2" s="29"/>
      <c r="Z2" s="40"/>
      <c r="AA2" s="29"/>
      <c r="AB2" s="29"/>
    </row>
    <row r="3" spans="1:29" ht="13.5" customHeight="1" thickBot="1">
      <c r="A3" s="180"/>
      <c r="B3" s="181" t="s">
        <v>1</v>
      </c>
      <c r="C3" s="182" t="s">
        <v>2</v>
      </c>
      <c r="D3" s="182" t="s">
        <v>3</v>
      </c>
      <c r="E3" s="183" t="s">
        <v>4</v>
      </c>
      <c r="F3" s="187" t="s">
        <v>5</v>
      </c>
      <c r="G3" s="182"/>
      <c r="H3" s="182" t="s">
        <v>237</v>
      </c>
      <c r="I3" s="182"/>
      <c r="J3" s="182" t="s">
        <v>238</v>
      </c>
      <c r="K3" s="182"/>
      <c r="L3" s="182" t="s">
        <v>57</v>
      </c>
      <c r="M3" s="182"/>
      <c r="N3" s="182" t="s">
        <v>54</v>
      </c>
      <c r="O3" s="182"/>
      <c r="P3" s="182" t="s">
        <v>8</v>
      </c>
      <c r="Q3" s="182"/>
      <c r="R3" s="182" t="s">
        <v>9</v>
      </c>
      <c r="S3" s="182"/>
      <c r="T3" s="182" t="s">
        <v>10</v>
      </c>
      <c r="U3" s="182"/>
      <c r="V3" s="182" t="s">
        <v>58</v>
      </c>
      <c r="W3" s="182"/>
      <c r="X3" s="182" t="s">
        <v>11</v>
      </c>
      <c r="Y3" s="182"/>
      <c r="Z3" s="188" t="s">
        <v>12</v>
      </c>
      <c r="AA3" s="182" t="s">
        <v>13</v>
      </c>
      <c r="AB3" s="183" t="s">
        <v>14</v>
      </c>
      <c r="AC3" s="41"/>
    </row>
    <row r="4" spans="1:28" s="24" customFormat="1" ht="13.5" customHeight="1">
      <c r="A4" s="33">
        <v>1</v>
      </c>
      <c r="B4" s="82" t="s">
        <v>122</v>
      </c>
      <c r="C4" s="81">
        <v>0</v>
      </c>
      <c r="D4" s="81" t="s">
        <v>16</v>
      </c>
      <c r="E4" s="83">
        <v>4033</v>
      </c>
      <c r="F4" s="73"/>
      <c r="G4" s="84" t="s">
        <v>67</v>
      </c>
      <c r="H4" s="58">
        <v>9.17</v>
      </c>
      <c r="I4" s="84">
        <v>620</v>
      </c>
      <c r="J4" s="85"/>
      <c r="K4" s="84"/>
      <c r="L4" s="86"/>
      <c r="M4" s="84"/>
      <c r="N4" s="81" t="s">
        <v>217</v>
      </c>
      <c r="O4" s="84">
        <v>702</v>
      </c>
      <c r="P4" s="86">
        <v>3.88</v>
      </c>
      <c r="Q4" s="84">
        <v>326</v>
      </c>
      <c r="R4" s="58"/>
      <c r="S4" s="84"/>
      <c r="T4" s="58"/>
      <c r="U4" s="84"/>
      <c r="V4" s="58"/>
      <c r="W4" s="84"/>
      <c r="X4" s="86"/>
      <c r="Y4" s="84"/>
      <c r="Z4" s="60">
        <f aca="true" t="shared" si="0" ref="Z4:Z22">+Q4+O4+I4</f>
        <v>1648</v>
      </c>
      <c r="AA4" s="81">
        <v>50</v>
      </c>
      <c r="AB4" s="61">
        <f aca="true" t="shared" si="1" ref="AB4:AB22">+AA4+Z4</f>
        <v>1698</v>
      </c>
    </row>
    <row r="5" spans="1:28" s="24" customFormat="1" ht="13.5" customHeight="1">
      <c r="A5" s="33">
        <v>2</v>
      </c>
      <c r="B5" s="42" t="s">
        <v>127</v>
      </c>
      <c r="C5" s="43">
        <v>0</v>
      </c>
      <c r="D5" s="43" t="s">
        <v>20</v>
      </c>
      <c r="E5" s="44">
        <v>4695</v>
      </c>
      <c r="F5" s="32"/>
      <c r="G5" s="45" t="s">
        <v>67</v>
      </c>
      <c r="H5" s="15">
        <v>9.29</v>
      </c>
      <c r="I5" s="45">
        <v>590</v>
      </c>
      <c r="J5" s="46"/>
      <c r="K5" s="45"/>
      <c r="L5" s="47"/>
      <c r="M5" s="45"/>
      <c r="N5" s="43" t="s">
        <v>221</v>
      </c>
      <c r="O5" s="45">
        <v>647</v>
      </c>
      <c r="P5" s="47">
        <v>3.29</v>
      </c>
      <c r="Q5" s="45">
        <v>197</v>
      </c>
      <c r="R5" s="15"/>
      <c r="S5" s="45"/>
      <c r="T5" s="15"/>
      <c r="U5" s="45"/>
      <c r="V5" s="15"/>
      <c r="W5" s="45"/>
      <c r="X5" s="47"/>
      <c r="Y5" s="45"/>
      <c r="Z5" s="17">
        <f t="shared" si="0"/>
        <v>1434</v>
      </c>
      <c r="AA5" s="43">
        <v>50</v>
      </c>
      <c r="AB5" s="18">
        <f t="shared" si="1"/>
        <v>1484</v>
      </c>
    </row>
    <row r="6" spans="1:28" s="24" customFormat="1" ht="13.5" customHeight="1">
      <c r="A6" s="189">
        <v>3</v>
      </c>
      <c r="B6" s="190" t="s">
        <v>125</v>
      </c>
      <c r="C6" s="191">
        <v>0</v>
      </c>
      <c r="D6" s="191" t="s">
        <v>23</v>
      </c>
      <c r="E6" s="192">
        <v>4069</v>
      </c>
      <c r="F6" s="193"/>
      <c r="G6" s="194" t="s">
        <v>67</v>
      </c>
      <c r="H6" s="196">
        <v>9.55</v>
      </c>
      <c r="I6" s="194">
        <v>526</v>
      </c>
      <c r="J6" s="199"/>
      <c r="K6" s="194"/>
      <c r="L6" s="195"/>
      <c r="M6" s="194"/>
      <c r="N6" s="191" t="s">
        <v>219</v>
      </c>
      <c r="O6" s="194">
        <v>495</v>
      </c>
      <c r="P6" s="195">
        <v>3.83</v>
      </c>
      <c r="Q6" s="194">
        <v>314</v>
      </c>
      <c r="R6" s="196"/>
      <c r="S6" s="194"/>
      <c r="T6" s="196"/>
      <c r="U6" s="194"/>
      <c r="V6" s="196"/>
      <c r="W6" s="194"/>
      <c r="X6" s="195"/>
      <c r="Y6" s="194"/>
      <c r="Z6" s="197">
        <f t="shared" si="0"/>
        <v>1335</v>
      </c>
      <c r="AA6" s="191">
        <v>50</v>
      </c>
      <c r="AB6" s="198">
        <f t="shared" si="1"/>
        <v>1385</v>
      </c>
    </row>
    <row r="7" spans="1:28" s="24" customFormat="1" ht="13.5" customHeight="1">
      <c r="A7" s="33">
        <v>4</v>
      </c>
      <c r="B7" s="42" t="s">
        <v>128</v>
      </c>
      <c r="C7" s="43">
        <v>0</v>
      </c>
      <c r="D7" s="43" t="s">
        <v>16</v>
      </c>
      <c r="E7" s="44">
        <v>3901</v>
      </c>
      <c r="F7" s="32"/>
      <c r="G7" s="45" t="s">
        <v>67</v>
      </c>
      <c r="H7" s="15">
        <v>10.02</v>
      </c>
      <c r="I7" s="45">
        <v>419</v>
      </c>
      <c r="J7" s="46"/>
      <c r="K7" s="45"/>
      <c r="L7" s="47"/>
      <c r="M7" s="45"/>
      <c r="N7" s="43" t="s">
        <v>222</v>
      </c>
      <c r="O7" s="45">
        <v>622</v>
      </c>
      <c r="P7" s="47">
        <v>3.21</v>
      </c>
      <c r="Q7" s="45">
        <v>181</v>
      </c>
      <c r="R7" s="15"/>
      <c r="S7" s="45"/>
      <c r="T7" s="15"/>
      <c r="U7" s="45"/>
      <c r="V7" s="15"/>
      <c r="W7" s="45"/>
      <c r="X7" s="47"/>
      <c r="Y7" s="45"/>
      <c r="Z7" s="17">
        <f t="shared" si="0"/>
        <v>1222</v>
      </c>
      <c r="AA7" s="43">
        <v>50</v>
      </c>
      <c r="AB7" s="18">
        <f t="shared" si="1"/>
        <v>1272</v>
      </c>
    </row>
    <row r="8" spans="1:28" s="24" customFormat="1" ht="13.5" customHeight="1">
      <c r="A8" s="189">
        <v>5</v>
      </c>
      <c r="B8" s="190" t="s">
        <v>126</v>
      </c>
      <c r="C8" s="191">
        <v>0</v>
      </c>
      <c r="D8" s="191" t="s">
        <v>23</v>
      </c>
      <c r="E8" s="192">
        <v>4052</v>
      </c>
      <c r="F8" s="193"/>
      <c r="G8" s="194" t="s">
        <v>67</v>
      </c>
      <c r="H8" s="196">
        <v>9.57</v>
      </c>
      <c r="I8" s="194">
        <v>521</v>
      </c>
      <c r="J8" s="199"/>
      <c r="K8" s="194"/>
      <c r="L8" s="195"/>
      <c r="M8" s="194"/>
      <c r="N8" s="191" t="s">
        <v>220</v>
      </c>
      <c r="O8" s="194">
        <v>401</v>
      </c>
      <c r="P8" s="195">
        <v>3.61</v>
      </c>
      <c r="Q8" s="194">
        <v>265</v>
      </c>
      <c r="R8" s="196"/>
      <c r="S8" s="194"/>
      <c r="T8" s="196"/>
      <c r="U8" s="194"/>
      <c r="V8" s="196"/>
      <c r="W8" s="194"/>
      <c r="X8" s="195"/>
      <c r="Y8" s="194"/>
      <c r="Z8" s="197">
        <f t="shared" si="0"/>
        <v>1187</v>
      </c>
      <c r="AA8" s="191">
        <v>50</v>
      </c>
      <c r="AB8" s="198">
        <f t="shared" si="1"/>
        <v>1237</v>
      </c>
    </row>
    <row r="9" spans="1:28" s="24" customFormat="1" ht="13.5" customHeight="1">
      <c r="A9" s="189">
        <v>6</v>
      </c>
      <c r="B9" s="190" t="s">
        <v>124</v>
      </c>
      <c r="C9" s="191">
        <v>0</v>
      </c>
      <c r="D9" s="191" t="s">
        <v>23</v>
      </c>
      <c r="E9" s="192">
        <v>3989</v>
      </c>
      <c r="F9" s="193"/>
      <c r="G9" s="194" t="s">
        <v>67</v>
      </c>
      <c r="H9" s="196">
        <v>9.35</v>
      </c>
      <c r="I9" s="194">
        <v>575</v>
      </c>
      <c r="J9" s="199"/>
      <c r="K9" s="194"/>
      <c r="L9" s="195"/>
      <c r="M9" s="194"/>
      <c r="N9" s="191" t="s">
        <v>218</v>
      </c>
      <c r="O9" s="194">
        <v>421</v>
      </c>
      <c r="P9" s="195">
        <v>3.23</v>
      </c>
      <c r="Q9" s="194">
        <v>185</v>
      </c>
      <c r="R9" s="196"/>
      <c r="S9" s="194"/>
      <c r="T9" s="196"/>
      <c r="U9" s="194"/>
      <c r="V9" s="196"/>
      <c r="W9" s="194"/>
      <c r="X9" s="195"/>
      <c r="Y9" s="194"/>
      <c r="Z9" s="197">
        <f t="shared" si="0"/>
        <v>1181</v>
      </c>
      <c r="AA9" s="191">
        <v>50</v>
      </c>
      <c r="AB9" s="198">
        <f t="shared" si="1"/>
        <v>1231</v>
      </c>
    </row>
    <row r="10" spans="1:28" s="24" customFormat="1" ht="13.5" customHeight="1">
      <c r="A10" s="189">
        <v>7</v>
      </c>
      <c r="B10" s="190" t="s">
        <v>123</v>
      </c>
      <c r="C10" s="191">
        <v>0</v>
      </c>
      <c r="D10" s="191" t="s">
        <v>23</v>
      </c>
      <c r="E10" s="192">
        <v>5078</v>
      </c>
      <c r="F10" s="193"/>
      <c r="G10" s="194" t="s">
        <v>67</v>
      </c>
      <c r="H10" s="196">
        <v>9.3</v>
      </c>
      <c r="I10" s="194">
        <v>587</v>
      </c>
      <c r="J10" s="199"/>
      <c r="K10" s="194"/>
      <c r="L10" s="195"/>
      <c r="M10" s="194"/>
      <c r="N10" s="191"/>
      <c r="O10" s="194"/>
      <c r="P10" s="195">
        <v>4.15</v>
      </c>
      <c r="Q10" s="194">
        <v>391</v>
      </c>
      <c r="R10" s="196"/>
      <c r="S10" s="194"/>
      <c r="T10" s="196"/>
      <c r="U10" s="194"/>
      <c r="V10" s="196"/>
      <c r="W10" s="194"/>
      <c r="X10" s="195"/>
      <c r="Y10" s="194"/>
      <c r="Z10" s="197">
        <f t="shared" si="0"/>
        <v>978</v>
      </c>
      <c r="AA10" s="191">
        <v>50</v>
      </c>
      <c r="AB10" s="198">
        <f t="shared" si="1"/>
        <v>1028</v>
      </c>
    </row>
    <row r="11" spans="1:28" s="24" customFormat="1" ht="13.5" customHeight="1">
      <c r="A11" s="33">
        <v>8</v>
      </c>
      <c r="B11" s="42" t="s">
        <v>121</v>
      </c>
      <c r="C11" s="43">
        <v>0</v>
      </c>
      <c r="D11" s="43" t="s">
        <v>16</v>
      </c>
      <c r="E11" s="44">
        <v>4533</v>
      </c>
      <c r="F11" s="32"/>
      <c r="G11" s="45" t="s">
        <v>67</v>
      </c>
      <c r="H11" s="15">
        <v>9.12</v>
      </c>
      <c r="I11" s="45">
        <v>633</v>
      </c>
      <c r="J11" s="46"/>
      <c r="K11" s="45"/>
      <c r="L11" s="47"/>
      <c r="M11" s="45"/>
      <c r="N11" s="43"/>
      <c r="O11" s="45"/>
      <c r="P11" s="47">
        <v>3.69</v>
      </c>
      <c r="Q11" s="45">
        <v>283</v>
      </c>
      <c r="R11" s="15"/>
      <c r="S11" s="45"/>
      <c r="T11" s="15"/>
      <c r="U11" s="45"/>
      <c r="V11" s="15"/>
      <c r="W11" s="45"/>
      <c r="X11" s="47"/>
      <c r="Y11" s="45"/>
      <c r="Z11" s="17">
        <f t="shared" si="0"/>
        <v>916</v>
      </c>
      <c r="AA11" s="43">
        <v>50</v>
      </c>
      <c r="AB11" s="18">
        <f t="shared" si="1"/>
        <v>966</v>
      </c>
    </row>
    <row r="12" spans="1:28" ht="13.5" customHeight="1">
      <c r="A12" s="189">
        <v>9</v>
      </c>
      <c r="B12" s="190" t="s">
        <v>131</v>
      </c>
      <c r="C12" s="191">
        <v>0</v>
      </c>
      <c r="D12" s="191" t="s">
        <v>23</v>
      </c>
      <c r="E12" s="192">
        <v>3914</v>
      </c>
      <c r="F12" s="193"/>
      <c r="G12" s="194" t="s">
        <v>67</v>
      </c>
      <c r="H12" s="196">
        <v>10.63</v>
      </c>
      <c r="I12" s="194">
        <v>297</v>
      </c>
      <c r="J12" s="199"/>
      <c r="K12" s="194"/>
      <c r="L12" s="195"/>
      <c r="M12" s="194"/>
      <c r="N12" s="191" t="s">
        <v>225</v>
      </c>
      <c r="O12" s="194">
        <v>400</v>
      </c>
      <c r="P12" s="195">
        <v>3.14</v>
      </c>
      <c r="Q12" s="194">
        <v>168</v>
      </c>
      <c r="R12" s="196"/>
      <c r="S12" s="194"/>
      <c r="T12" s="196"/>
      <c r="U12" s="194"/>
      <c r="V12" s="196"/>
      <c r="W12" s="194"/>
      <c r="X12" s="195"/>
      <c r="Y12" s="194"/>
      <c r="Z12" s="197">
        <f t="shared" si="0"/>
        <v>865</v>
      </c>
      <c r="AA12" s="191">
        <v>50</v>
      </c>
      <c r="AB12" s="198">
        <f t="shared" si="1"/>
        <v>915</v>
      </c>
    </row>
    <row r="13" spans="1:28" ht="13.5" customHeight="1">
      <c r="A13" s="8">
        <v>10</v>
      </c>
      <c r="B13" s="42" t="s">
        <v>135</v>
      </c>
      <c r="C13" s="43">
        <v>0</v>
      </c>
      <c r="D13" s="43" t="s">
        <v>20</v>
      </c>
      <c r="E13" s="44">
        <v>4693</v>
      </c>
      <c r="F13" s="32"/>
      <c r="G13" s="45" t="s">
        <v>67</v>
      </c>
      <c r="H13" s="15">
        <v>10.33</v>
      </c>
      <c r="I13" s="45">
        <v>355</v>
      </c>
      <c r="J13" s="46"/>
      <c r="K13" s="45"/>
      <c r="L13" s="47"/>
      <c r="M13" s="45"/>
      <c r="N13" s="43" t="s">
        <v>228</v>
      </c>
      <c r="O13" s="45">
        <v>318</v>
      </c>
      <c r="P13" s="47">
        <v>2.89</v>
      </c>
      <c r="Q13" s="45">
        <v>122</v>
      </c>
      <c r="R13" s="15"/>
      <c r="S13" s="45"/>
      <c r="T13" s="15"/>
      <c r="U13" s="45"/>
      <c r="V13" s="15"/>
      <c r="W13" s="45"/>
      <c r="X13" s="47"/>
      <c r="Y13" s="45"/>
      <c r="Z13" s="17">
        <f t="shared" si="0"/>
        <v>795</v>
      </c>
      <c r="AA13" s="43">
        <v>50</v>
      </c>
      <c r="AB13" s="18">
        <f t="shared" si="1"/>
        <v>845</v>
      </c>
    </row>
    <row r="14" spans="1:28" ht="13.5" customHeight="1">
      <c r="A14" s="8">
        <v>11</v>
      </c>
      <c r="B14" s="42" t="s">
        <v>129</v>
      </c>
      <c r="C14" s="43">
        <v>0</v>
      </c>
      <c r="D14" s="43" t="s">
        <v>16</v>
      </c>
      <c r="E14" s="44">
        <v>4032</v>
      </c>
      <c r="F14" s="32"/>
      <c r="G14" s="45" t="s">
        <v>67</v>
      </c>
      <c r="H14" s="15">
        <v>11.18</v>
      </c>
      <c r="I14" s="45">
        <v>203</v>
      </c>
      <c r="J14" s="46"/>
      <c r="K14" s="45"/>
      <c r="L14" s="47"/>
      <c r="M14" s="45"/>
      <c r="N14" s="43" t="s">
        <v>223</v>
      </c>
      <c r="O14" s="45">
        <v>283</v>
      </c>
      <c r="P14" s="47">
        <v>2.72</v>
      </c>
      <c r="Q14" s="45">
        <v>93</v>
      </c>
      <c r="R14" s="15"/>
      <c r="S14" s="45"/>
      <c r="T14" s="15"/>
      <c r="U14" s="45"/>
      <c r="V14" s="15"/>
      <c r="W14" s="45"/>
      <c r="X14" s="47"/>
      <c r="Y14" s="45"/>
      <c r="Z14" s="17">
        <f t="shared" si="0"/>
        <v>579</v>
      </c>
      <c r="AA14" s="43">
        <v>50</v>
      </c>
      <c r="AB14" s="18">
        <f t="shared" si="1"/>
        <v>629</v>
      </c>
    </row>
    <row r="15" spans="1:28" ht="13.5" customHeight="1">
      <c r="A15" s="8">
        <v>12</v>
      </c>
      <c r="B15" s="42" t="s">
        <v>138</v>
      </c>
      <c r="C15" s="43">
        <v>0</v>
      </c>
      <c r="D15" s="43" t="s">
        <v>16</v>
      </c>
      <c r="E15" s="44">
        <v>5002</v>
      </c>
      <c r="F15" s="32"/>
      <c r="G15" s="45" t="s">
        <v>67</v>
      </c>
      <c r="H15" s="15">
        <v>11.15</v>
      </c>
      <c r="I15" s="45">
        <v>208</v>
      </c>
      <c r="J15" s="46"/>
      <c r="K15" s="45"/>
      <c r="L15" s="47"/>
      <c r="M15" s="45"/>
      <c r="N15" s="43" t="s">
        <v>229</v>
      </c>
      <c r="O15" s="45">
        <v>238</v>
      </c>
      <c r="P15" s="47">
        <v>2.81</v>
      </c>
      <c r="Q15" s="45">
        <v>108</v>
      </c>
      <c r="R15" s="15"/>
      <c r="S15" s="45"/>
      <c r="T15" s="15"/>
      <c r="U15" s="45"/>
      <c r="V15" s="15"/>
      <c r="W15" s="45"/>
      <c r="X15" s="47"/>
      <c r="Y15" s="45"/>
      <c r="Z15" s="17">
        <f t="shared" si="0"/>
        <v>554</v>
      </c>
      <c r="AA15" s="43">
        <v>50</v>
      </c>
      <c r="AB15" s="18">
        <f t="shared" si="1"/>
        <v>604</v>
      </c>
    </row>
    <row r="16" spans="1:28" ht="13.5" customHeight="1">
      <c r="A16" s="8">
        <v>13</v>
      </c>
      <c r="B16" s="42" t="s">
        <v>134</v>
      </c>
      <c r="C16" s="43">
        <v>0</v>
      </c>
      <c r="D16" s="43" t="s">
        <v>33</v>
      </c>
      <c r="E16" s="44">
        <v>4823</v>
      </c>
      <c r="F16" s="32"/>
      <c r="G16" s="45" t="s">
        <v>67</v>
      </c>
      <c r="H16" s="15">
        <v>10.24</v>
      </c>
      <c r="I16" s="45">
        <v>373</v>
      </c>
      <c r="J16" s="46"/>
      <c r="K16" s="45"/>
      <c r="L16" s="47"/>
      <c r="M16" s="45"/>
      <c r="N16" s="43"/>
      <c r="O16" s="45"/>
      <c r="P16" s="47">
        <v>2</v>
      </c>
      <c r="Q16" s="45">
        <v>30</v>
      </c>
      <c r="R16" s="15"/>
      <c r="S16" s="45"/>
      <c r="T16" s="15"/>
      <c r="U16" s="45"/>
      <c r="V16" s="15"/>
      <c r="W16" s="45"/>
      <c r="X16" s="47"/>
      <c r="Y16" s="45"/>
      <c r="Z16" s="17">
        <f t="shared" si="0"/>
        <v>403</v>
      </c>
      <c r="AA16" s="43">
        <v>50</v>
      </c>
      <c r="AB16" s="18">
        <f t="shared" si="1"/>
        <v>453</v>
      </c>
    </row>
    <row r="17" spans="1:28" ht="13.5" customHeight="1">
      <c r="A17" s="8">
        <v>14</v>
      </c>
      <c r="B17" s="42" t="s">
        <v>130</v>
      </c>
      <c r="C17" s="43">
        <v>0</v>
      </c>
      <c r="D17" s="43" t="s">
        <v>33</v>
      </c>
      <c r="E17" s="44">
        <v>4992</v>
      </c>
      <c r="F17" s="32"/>
      <c r="G17" s="45" t="s">
        <v>67</v>
      </c>
      <c r="H17" s="15">
        <v>11.38</v>
      </c>
      <c r="I17" s="45">
        <v>173</v>
      </c>
      <c r="J17" s="46"/>
      <c r="K17" s="45"/>
      <c r="L17" s="47"/>
      <c r="M17" s="45"/>
      <c r="N17" s="43" t="s">
        <v>224</v>
      </c>
      <c r="O17" s="45">
        <v>116</v>
      </c>
      <c r="P17" s="47">
        <v>2.58</v>
      </c>
      <c r="Q17" s="45">
        <v>71</v>
      </c>
      <c r="R17" s="15"/>
      <c r="S17" s="45"/>
      <c r="T17" s="15"/>
      <c r="U17" s="45"/>
      <c r="V17" s="15"/>
      <c r="W17" s="45"/>
      <c r="X17" s="47"/>
      <c r="Y17" s="45"/>
      <c r="Z17" s="17">
        <f t="shared" si="0"/>
        <v>360</v>
      </c>
      <c r="AA17" s="43">
        <v>50</v>
      </c>
      <c r="AB17" s="18">
        <f t="shared" si="1"/>
        <v>410</v>
      </c>
    </row>
    <row r="18" spans="1:28" ht="13.5" customHeight="1">
      <c r="A18" s="8">
        <v>15</v>
      </c>
      <c r="B18" s="42" t="s">
        <v>132</v>
      </c>
      <c r="C18" s="43">
        <v>0</v>
      </c>
      <c r="D18" s="43" t="s">
        <v>28</v>
      </c>
      <c r="E18" s="44">
        <v>5420</v>
      </c>
      <c r="F18" s="32"/>
      <c r="G18" s="45" t="s">
        <v>67</v>
      </c>
      <c r="H18" s="15">
        <v>10.87</v>
      </c>
      <c r="I18" s="45">
        <v>254</v>
      </c>
      <c r="J18" s="46"/>
      <c r="K18" s="45"/>
      <c r="L18" s="47"/>
      <c r="M18" s="45"/>
      <c r="N18" s="43" t="s">
        <v>226</v>
      </c>
      <c r="O18" s="45">
        <v>30</v>
      </c>
      <c r="P18" s="47">
        <v>2.2</v>
      </c>
      <c r="Q18" s="45">
        <v>30</v>
      </c>
      <c r="R18" s="15"/>
      <c r="S18" s="45"/>
      <c r="T18" s="15"/>
      <c r="U18" s="45"/>
      <c r="V18" s="15"/>
      <c r="W18" s="45"/>
      <c r="X18" s="47"/>
      <c r="Y18" s="45"/>
      <c r="Z18" s="17">
        <f t="shared" si="0"/>
        <v>314</v>
      </c>
      <c r="AA18" s="43">
        <v>50</v>
      </c>
      <c r="AB18" s="18">
        <f t="shared" si="1"/>
        <v>364</v>
      </c>
    </row>
    <row r="19" spans="1:28" ht="13.5" customHeight="1">
      <c r="A19" s="8">
        <v>16</v>
      </c>
      <c r="B19" s="42" t="s">
        <v>137</v>
      </c>
      <c r="C19" s="43">
        <v>0</v>
      </c>
      <c r="D19" s="43" t="s">
        <v>18</v>
      </c>
      <c r="E19" s="44">
        <v>4661</v>
      </c>
      <c r="F19" s="32"/>
      <c r="G19" s="45" t="s">
        <v>67</v>
      </c>
      <c r="H19" s="15">
        <v>11.04</v>
      </c>
      <c r="I19" s="45">
        <v>225</v>
      </c>
      <c r="J19" s="46"/>
      <c r="K19" s="45"/>
      <c r="L19" s="47"/>
      <c r="M19" s="45"/>
      <c r="N19" s="43"/>
      <c r="O19" s="45"/>
      <c r="P19" s="47">
        <v>2.56</v>
      </c>
      <c r="Q19" s="45">
        <v>68</v>
      </c>
      <c r="R19" s="15"/>
      <c r="S19" s="45"/>
      <c r="T19" s="15"/>
      <c r="U19" s="45"/>
      <c r="V19" s="15"/>
      <c r="W19" s="45"/>
      <c r="X19" s="47"/>
      <c r="Y19" s="45"/>
      <c r="Z19" s="17">
        <f t="shared" si="0"/>
        <v>293</v>
      </c>
      <c r="AA19" s="43">
        <v>50</v>
      </c>
      <c r="AB19" s="18">
        <f t="shared" si="1"/>
        <v>343</v>
      </c>
    </row>
    <row r="20" spans="1:28" ht="13.5" customHeight="1">
      <c r="A20" s="189">
        <v>17</v>
      </c>
      <c r="B20" s="190" t="s">
        <v>136</v>
      </c>
      <c r="C20" s="191">
        <v>0</v>
      </c>
      <c r="D20" s="191" t="s">
        <v>23</v>
      </c>
      <c r="E20" s="192">
        <v>5571</v>
      </c>
      <c r="F20" s="193"/>
      <c r="G20" s="194" t="s">
        <v>67</v>
      </c>
      <c r="H20" s="196">
        <v>10.77</v>
      </c>
      <c r="I20" s="194">
        <v>271</v>
      </c>
      <c r="J20" s="199"/>
      <c r="K20" s="194"/>
      <c r="L20" s="195"/>
      <c r="M20" s="194"/>
      <c r="N20" s="191"/>
      <c r="O20" s="194"/>
      <c r="P20" s="195"/>
      <c r="Q20" s="194"/>
      <c r="R20" s="196"/>
      <c r="S20" s="194"/>
      <c r="T20" s="196"/>
      <c r="U20" s="194"/>
      <c r="V20" s="196"/>
      <c r="W20" s="194"/>
      <c r="X20" s="195"/>
      <c r="Y20" s="194"/>
      <c r="Z20" s="197">
        <f t="shared" si="0"/>
        <v>271</v>
      </c>
      <c r="AA20" s="191">
        <v>50</v>
      </c>
      <c r="AB20" s="198">
        <f t="shared" si="1"/>
        <v>321</v>
      </c>
    </row>
    <row r="21" spans="1:28" ht="13.5" customHeight="1">
      <c r="A21" s="8">
        <v>18</v>
      </c>
      <c r="B21" s="42" t="s">
        <v>139</v>
      </c>
      <c r="C21" s="43">
        <v>0</v>
      </c>
      <c r="D21" s="43" t="s">
        <v>16</v>
      </c>
      <c r="E21" s="44">
        <v>4051</v>
      </c>
      <c r="F21" s="32"/>
      <c r="G21" s="45"/>
      <c r="H21" s="15"/>
      <c r="I21" s="45"/>
      <c r="J21" s="46"/>
      <c r="K21" s="45"/>
      <c r="L21" s="47"/>
      <c r="M21" s="45"/>
      <c r="N21" s="43"/>
      <c r="O21" s="45"/>
      <c r="P21" s="47">
        <v>3.5</v>
      </c>
      <c r="Q21" s="45">
        <v>241</v>
      </c>
      <c r="R21" s="15"/>
      <c r="S21" s="45"/>
      <c r="T21" s="15"/>
      <c r="U21" s="45"/>
      <c r="V21" s="15"/>
      <c r="W21" s="45"/>
      <c r="X21" s="47"/>
      <c r="Y21" s="45"/>
      <c r="Z21" s="17">
        <f t="shared" si="0"/>
        <v>241</v>
      </c>
      <c r="AA21" s="43">
        <v>50</v>
      </c>
      <c r="AB21" s="18">
        <f t="shared" si="1"/>
        <v>291</v>
      </c>
    </row>
    <row r="22" spans="1:28" ht="13.5" customHeight="1" thickBot="1">
      <c r="A22" s="189">
        <v>19</v>
      </c>
      <c r="B22" s="200" t="s">
        <v>133</v>
      </c>
      <c r="C22" s="201">
        <v>0</v>
      </c>
      <c r="D22" s="201" t="s">
        <v>23</v>
      </c>
      <c r="E22" s="202">
        <v>5526</v>
      </c>
      <c r="F22" s="203"/>
      <c r="G22" s="204" t="s">
        <v>67</v>
      </c>
      <c r="H22" s="205">
        <v>13.19</v>
      </c>
      <c r="I22" s="204">
        <v>30</v>
      </c>
      <c r="J22" s="206"/>
      <c r="K22" s="204"/>
      <c r="L22" s="207"/>
      <c r="M22" s="204"/>
      <c r="N22" s="201" t="s">
        <v>227</v>
      </c>
      <c r="O22" s="204">
        <v>30</v>
      </c>
      <c r="P22" s="207">
        <v>2.63</v>
      </c>
      <c r="Q22" s="204">
        <v>78</v>
      </c>
      <c r="R22" s="205"/>
      <c r="S22" s="204"/>
      <c r="T22" s="205"/>
      <c r="U22" s="204"/>
      <c r="V22" s="205"/>
      <c r="W22" s="204"/>
      <c r="X22" s="207"/>
      <c r="Y22" s="204"/>
      <c r="Z22" s="208">
        <f t="shared" si="0"/>
        <v>138</v>
      </c>
      <c r="AA22" s="201">
        <v>50</v>
      </c>
      <c r="AB22" s="209">
        <f t="shared" si="1"/>
        <v>188</v>
      </c>
    </row>
    <row r="23" spans="2:28" s="34" customFormat="1" ht="12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8"/>
      <c r="AA23" s="37"/>
      <c r="AB23" s="37"/>
    </row>
    <row r="24" spans="2:28" s="34" customFormat="1" ht="12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8"/>
      <c r="AA24" s="37"/>
      <c r="AB24" s="37"/>
    </row>
    <row r="25" spans="2:28" s="34" customFormat="1" ht="12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8"/>
      <c r="AA25" s="37"/>
      <c r="AB25" s="37"/>
    </row>
    <row r="26" spans="2:28" s="34" customFormat="1" ht="12"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8"/>
      <c r="AA26" s="37"/>
      <c r="AB26" s="37"/>
    </row>
    <row r="27" spans="2:28" s="34" customFormat="1" ht="12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8"/>
      <c r="AA27" s="37"/>
      <c r="AB27" s="37"/>
    </row>
    <row r="28" spans="2:28" s="34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8"/>
      <c r="AA28" s="37"/>
      <c r="AB28" s="37"/>
    </row>
    <row r="29" spans="2:28" s="34" customFormat="1" ht="12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8"/>
      <c r="AA29" s="37"/>
      <c r="AB29" s="37"/>
    </row>
    <row r="30" spans="2:28" s="34" customFormat="1" ht="12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8"/>
      <c r="AA30" s="37"/>
      <c r="AB30" s="37"/>
    </row>
    <row r="31" spans="2:28" s="34" customFormat="1" ht="12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/>
      <c r="AA31" s="37"/>
      <c r="AB31" s="37"/>
    </row>
    <row r="32" spans="2:28" s="34" customFormat="1" ht="12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8"/>
      <c r="AA32" s="37"/>
      <c r="AB32" s="37"/>
    </row>
    <row r="33" spans="2:28" s="34" customFormat="1" ht="12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8"/>
      <c r="AA33" s="37"/>
      <c r="AB33" s="37"/>
    </row>
    <row r="34" spans="2:28" s="34" customFormat="1" ht="12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  <c r="AA34" s="37"/>
      <c r="AB34" s="37"/>
    </row>
    <row r="35" spans="2:28" s="34" customFormat="1" ht="12"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8"/>
      <c r="AA35" s="37"/>
      <c r="AB35" s="37"/>
    </row>
    <row r="36" spans="2:28" s="34" customFormat="1" ht="12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8"/>
      <c r="AA36" s="37"/>
      <c r="AB36" s="37"/>
    </row>
    <row r="37" spans="2:28" s="34" customFormat="1" ht="12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  <c r="AA37" s="37"/>
      <c r="AB37" s="37"/>
    </row>
    <row r="38" spans="2:28" s="34" customFormat="1" ht="12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8"/>
      <c r="AA38" s="37"/>
      <c r="AB38" s="37"/>
    </row>
    <row r="39" spans="2:28" s="34" customFormat="1" ht="12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8"/>
      <c r="AA39" s="37"/>
      <c r="AB39" s="37"/>
    </row>
    <row r="40" spans="2:28" s="34" customFormat="1" ht="12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8"/>
      <c r="AA40" s="37"/>
      <c r="AB40" s="37"/>
    </row>
    <row r="41" spans="2:28" s="34" customFormat="1" ht="12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8"/>
      <c r="AA41" s="37"/>
      <c r="AB41" s="37"/>
    </row>
    <row r="42" spans="2:28" s="34" customFormat="1" ht="12"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8"/>
      <c r="AA42" s="37"/>
      <c r="AB42" s="37"/>
    </row>
    <row r="43" spans="2:28" s="34" customFormat="1" ht="12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8"/>
      <c r="AA43" s="37"/>
      <c r="AB43" s="37"/>
    </row>
    <row r="44" spans="2:28" s="34" customFormat="1" ht="12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8"/>
      <c r="AA44" s="37"/>
      <c r="AB44" s="37"/>
    </row>
    <row r="45" spans="2:28" s="34" customFormat="1" ht="12"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8"/>
      <c r="AA45" s="37"/>
      <c r="AB45" s="37"/>
    </row>
    <row r="46" spans="2:28" s="34" customFormat="1" ht="12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8"/>
      <c r="AA46" s="37"/>
      <c r="AB46" s="37"/>
    </row>
    <row r="47" spans="2:28" s="34" customFormat="1" ht="12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8"/>
      <c r="AA47" s="37"/>
      <c r="AB47" s="37"/>
    </row>
    <row r="48" spans="2:28" s="34" customFormat="1" ht="12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8"/>
      <c r="AA48" s="37"/>
      <c r="AB48" s="37"/>
    </row>
    <row r="49" spans="2:28" s="34" customFormat="1" ht="12"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8"/>
      <c r="AA49" s="37"/>
      <c r="AB49" s="37"/>
    </row>
    <row r="50" spans="2:28" s="34" customFormat="1" ht="12"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8"/>
      <c r="AA50" s="37"/>
      <c r="AB50" s="37"/>
    </row>
    <row r="51" spans="2:28" s="34" customFormat="1" ht="12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8"/>
      <c r="AA51" s="37"/>
      <c r="AB51" s="37"/>
    </row>
    <row r="52" spans="2:28" s="34" customFormat="1" ht="12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8"/>
      <c r="AA52" s="37"/>
      <c r="AB52" s="37"/>
    </row>
    <row r="53" spans="2:28" s="34" customFormat="1" ht="12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8"/>
      <c r="AA53" s="37"/>
      <c r="AB53" s="37"/>
    </row>
    <row r="54" spans="2:28" s="34" customFormat="1" ht="12"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8"/>
      <c r="AA54" s="37"/>
      <c r="AB54" s="37"/>
    </row>
    <row r="55" spans="2:28" s="34" customFormat="1" ht="12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8"/>
      <c r="AA55" s="37"/>
      <c r="AB55" s="37"/>
    </row>
    <row r="56" spans="2:28" s="34" customFormat="1" ht="12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8"/>
      <c r="AA56" s="37"/>
      <c r="AB56" s="37"/>
    </row>
    <row r="57" spans="2:28" s="34" customFormat="1" ht="12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8"/>
      <c r="AA57" s="37"/>
      <c r="AB57" s="37"/>
    </row>
    <row r="58" spans="2:28" s="34" customFormat="1" ht="12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8"/>
      <c r="AA58" s="37"/>
      <c r="AB58" s="37"/>
    </row>
    <row r="59" spans="2:28" s="34" customFormat="1" ht="12"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8"/>
      <c r="AA59" s="37"/>
      <c r="AB59" s="37"/>
    </row>
    <row r="60" spans="2:28" s="34" customFormat="1" ht="12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8"/>
      <c r="AA60" s="37"/>
      <c r="AB60" s="37"/>
    </row>
    <row r="61" spans="2:28" s="34" customFormat="1" ht="12"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8"/>
      <c r="AA61" s="37"/>
      <c r="AB61" s="37"/>
    </row>
    <row r="62" spans="2:28" s="34" customFormat="1" ht="12"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8"/>
      <c r="AA62" s="37"/>
      <c r="AB62" s="37"/>
    </row>
    <row r="63" spans="2:28" s="34" customFormat="1" ht="12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8"/>
      <c r="AA63" s="37"/>
      <c r="AB63" s="37"/>
    </row>
    <row r="64" spans="2:28" s="34" customFormat="1" ht="12"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8"/>
      <c r="AA64" s="37"/>
      <c r="AB64" s="37"/>
    </row>
    <row r="65" spans="2:28" s="34" customFormat="1" ht="12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8"/>
      <c r="AA65" s="37"/>
      <c r="AB65" s="37"/>
    </row>
    <row r="66" spans="2:28" s="34" customFormat="1" ht="12"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8"/>
      <c r="AA66" s="37"/>
      <c r="AB66" s="37"/>
    </row>
    <row r="67" spans="2:28" s="34" customFormat="1" ht="12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8"/>
      <c r="AA67" s="37"/>
      <c r="AB67" s="37"/>
    </row>
    <row r="68" spans="2:28" s="34" customFormat="1" ht="12"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8"/>
      <c r="AA68" s="37"/>
      <c r="AB68" s="37"/>
    </row>
    <row r="69" spans="2:28" s="34" customFormat="1" ht="12"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8"/>
      <c r="AA69" s="37"/>
      <c r="AB69" s="37"/>
    </row>
    <row r="70" spans="2:28" s="34" customFormat="1" ht="12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8"/>
      <c r="AA70" s="37"/>
      <c r="AB70" s="37"/>
    </row>
    <row r="71" spans="2:28" s="34" customFormat="1" ht="12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8"/>
      <c r="AA71" s="37"/>
      <c r="AB71" s="37"/>
    </row>
    <row r="72" spans="2:28" s="34" customFormat="1" ht="12"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8"/>
      <c r="AA72" s="37"/>
      <c r="AB72" s="37"/>
    </row>
    <row r="73" spans="2:28" s="34" customFormat="1" ht="12"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8"/>
      <c r="AA73" s="37"/>
      <c r="AB73" s="37"/>
    </row>
    <row r="74" spans="2:28" s="34" customFormat="1" ht="12"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8"/>
      <c r="AA74" s="37"/>
      <c r="AB74" s="37"/>
    </row>
    <row r="75" spans="2:28" s="34" customFormat="1" ht="12"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8"/>
      <c r="AA75" s="37"/>
      <c r="AB75" s="37"/>
    </row>
    <row r="76" spans="2:28" s="34" customFormat="1" ht="12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8"/>
      <c r="AA76" s="37"/>
      <c r="AB76" s="37"/>
    </row>
    <row r="77" spans="2:28" s="34" customFormat="1" ht="12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8"/>
      <c r="AA77" s="37"/>
      <c r="AB77" s="37"/>
    </row>
    <row r="78" spans="2:28" s="34" customFormat="1" ht="12"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8"/>
      <c r="AA78" s="37"/>
      <c r="AB78" s="37"/>
    </row>
    <row r="79" spans="2:28" s="34" customFormat="1" ht="12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8"/>
      <c r="AA79" s="37"/>
      <c r="AB79" s="37"/>
    </row>
    <row r="80" spans="2:28" s="34" customFormat="1" ht="12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8"/>
      <c r="AA80" s="37"/>
      <c r="AB80" s="37"/>
    </row>
    <row r="81" spans="2:28" s="34" customFormat="1" ht="12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8"/>
      <c r="AA81" s="37"/>
      <c r="AB81" s="37"/>
    </row>
    <row r="82" spans="2:28" s="34" customFormat="1" ht="12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8"/>
      <c r="AA82" s="37"/>
      <c r="AB82" s="37"/>
    </row>
    <row r="83" spans="2:28" s="34" customFormat="1" ht="12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8"/>
      <c r="AA83" s="37"/>
      <c r="AB83" s="37"/>
    </row>
    <row r="84" spans="2:28" s="34" customFormat="1" ht="12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8"/>
      <c r="AA84" s="37"/>
      <c r="AB84" s="37"/>
    </row>
    <row r="85" spans="2:28" s="34" customFormat="1" ht="12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8"/>
      <c r="AA85" s="37"/>
      <c r="AB85" s="37"/>
    </row>
    <row r="86" spans="2:28" s="34" customFormat="1" ht="12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8"/>
      <c r="AA86" s="37"/>
      <c r="AB86" s="37"/>
    </row>
    <row r="87" spans="2:28" s="34" customFormat="1" ht="12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8"/>
      <c r="AA87" s="37"/>
      <c r="AB87" s="37"/>
    </row>
    <row r="88" spans="2:28" s="34" customFormat="1" ht="12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8"/>
      <c r="AA88" s="37"/>
      <c r="AB88" s="37"/>
    </row>
    <row r="89" spans="2:28" s="34" customFormat="1" ht="12"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8"/>
      <c r="AA89" s="37"/>
      <c r="AB89" s="37"/>
    </row>
    <row r="90" spans="2:28" s="34" customFormat="1" ht="12"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8"/>
      <c r="AA90" s="37"/>
      <c r="AB90" s="37"/>
    </row>
    <row r="91" spans="2:28" s="34" customFormat="1" ht="12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8"/>
      <c r="AA91" s="37"/>
      <c r="AB91" s="37"/>
    </row>
    <row r="92" spans="2:28" s="34" customFormat="1" ht="12"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8"/>
      <c r="AA92" s="37"/>
      <c r="AB92" s="37"/>
    </row>
    <row r="93" spans="2:28" s="34" customFormat="1" ht="12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8"/>
      <c r="AA93" s="37"/>
      <c r="AB93" s="37"/>
    </row>
    <row r="94" spans="2:28" s="34" customFormat="1" ht="12"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8"/>
      <c r="AA94" s="37"/>
      <c r="AB94" s="37"/>
    </row>
    <row r="95" spans="2:28" s="34" customFormat="1" ht="12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8"/>
      <c r="AA95" s="37"/>
      <c r="AB95" s="37"/>
    </row>
    <row r="96" spans="2:28" s="34" customFormat="1" ht="12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8"/>
      <c r="AA96" s="37"/>
      <c r="AB96" s="37"/>
    </row>
    <row r="97" spans="2:28" s="34" customFormat="1" ht="12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8"/>
      <c r="AA97" s="37"/>
      <c r="AB97" s="37"/>
    </row>
    <row r="98" spans="2:28" s="34" customFormat="1" ht="12"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8"/>
      <c r="AA98" s="37"/>
      <c r="AB98" s="37"/>
    </row>
    <row r="99" spans="2:28" s="34" customFormat="1" ht="12"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8"/>
      <c r="AA99" s="37"/>
      <c r="AB99" s="37"/>
    </row>
    <row r="100" spans="2:28" s="34" customFormat="1" ht="12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8"/>
      <c r="AA100" s="37"/>
      <c r="AB100" s="37"/>
    </row>
    <row r="101" spans="2:28" s="34" customFormat="1" ht="12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8"/>
      <c r="AA101" s="37"/>
      <c r="AB101" s="37"/>
    </row>
    <row r="102" spans="2:28" s="34" customFormat="1" ht="12"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8"/>
      <c r="AA102" s="37"/>
      <c r="AB102" s="37"/>
    </row>
    <row r="103" spans="2:28" s="34" customFormat="1" ht="12"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8"/>
      <c r="AA103" s="37"/>
      <c r="AB103" s="37"/>
    </row>
    <row r="104" spans="2:28" s="34" customFormat="1" ht="12"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8"/>
      <c r="AA104" s="37"/>
      <c r="AB104" s="37"/>
    </row>
    <row r="105" spans="2:28" s="34" customFormat="1" ht="12"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8"/>
      <c r="AA105" s="37"/>
      <c r="AB105" s="37"/>
    </row>
    <row r="106" spans="2:28" s="34" customFormat="1" ht="12"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8"/>
      <c r="AA106" s="37"/>
      <c r="AB106" s="37"/>
    </row>
    <row r="107" spans="2:28" s="34" customFormat="1" ht="12"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8"/>
      <c r="AA107" s="37"/>
      <c r="AB107" s="37"/>
    </row>
    <row r="108" spans="2:28" s="34" customFormat="1" ht="12"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8"/>
      <c r="AA108" s="37"/>
      <c r="AB108" s="37"/>
    </row>
    <row r="109" spans="2:28" s="34" customFormat="1" ht="12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8"/>
      <c r="AA109" s="37"/>
      <c r="AB109" s="37"/>
    </row>
    <row r="110" spans="2:28" s="34" customFormat="1" ht="12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8"/>
      <c r="AA110" s="37"/>
      <c r="AB110" s="37"/>
    </row>
    <row r="111" spans="2:28" s="34" customFormat="1" ht="12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8"/>
      <c r="AA111" s="37"/>
      <c r="AB111" s="37"/>
    </row>
    <row r="112" spans="2:28" s="34" customFormat="1" ht="12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8"/>
      <c r="AA112" s="37"/>
      <c r="AB112" s="37"/>
    </row>
    <row r="113" spans="2:28" s="34" customFormat="1" ht="12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8"/>
      <c r="AA113" s="37"/>
      <c r="AB113" s="37"/>
    </row>
    <row r="114" spans="2:28" s="34" customFormat="1" ht="12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8"/>
      <c r="AA114" s="37"/>
      <c r="AB114" s="37"/>
    </row>
    <row r="115" spans="2:28" s="34" customFormat="1" ht="12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8"/>
      <c r="AA115" s="37"/>
      <c r="AB115" s="37"/>
    </row>
    <row r="116" spans="2:28" s="34" customFormat="1" ht="12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8"/>
      <c r="AA116" s="37"/>
      <c r="AB116" s="37"/>
    </row>
    <row r="117" spans="2:28" s="34" customFormat="1" ht="12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8"/>
      <c r="AA117" s="37"/>
      <c r="AB117" s="37"/>
    </row>
    <row r="118" spans="2:28" s="34" customFormat="1" ht="12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8"/>
      <c r="AA118" s="37"/>
      <c r="AB118" s="37"/>
    </row>
    <row r="119" spans="2:28" s="34" customFormat="1" ht="12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8"/>
      <c r="AA119" s="37"/>
      <c r="AB119" s="37"/>
    </row>
    <row r="120" spans="2:28" s="34" customFormat="1" ht="12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8"/>
      <c r="AA120" s="37"/>
      <c r="AB120" s="37"/>
    </row>
    <row r="121" spans="2:28" s="34" customFormat="1" ht="12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8"/>
      <c r="AA121" s="37"/>
      <c r="AB121" s="37"/>
    </row>
    <row r="122" spans="2:28" s="34" customFormat="1" ht="12"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8"/>
      <c r="AA122" s="37"/>
      <c r="AB122" s="37"/>
    </row>
    <row r="123" spans="2:28" s="34" customFormat="1" ht="12"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8"/>
      <c r="AA123" s="37"/>
      <c r="AB123" s="37"/>
    </row>
    <row r="124" spans="2:28" s="34" customFormat="1" ht="12"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8"/>
      <c r="AA124" s="37"/>
      <c r="AB124" s="37"/>
    </row>
    <row r="125" spans="2:28" s="34" customFormat="1" ht="12"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8"/>
      <c r="AA125" s="37"/>
      <c r="AB125" s="37"/>
    </row>
    <row r="126" spans="2:28" s="34" customFormat="1" ht="12"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8"/>
      <c r="AA126" s="37"/>
      <c r="AB126" s="37"/>
    </row>
    <row r="127" spans="2:28" s="34" customFormat="1" ht="12"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8"/>
      <c r="AA127" s="37"/>
      <c r="AB127" s="37"/>
    </row>
    <row r="128" spans="2:28" s="34" customFormat="1" ht="12"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8"/>
      <c r="AA128" s="37"/>
      <c r="AB128" s="37"/>
    </row>
    <row r="129" spans="2:28" s="34" customFormat="1" ht="12"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8"/>
      <c r="AA129" s="37"/>
      <c r="AB129" s="37"/>
    </row>
    <row r="130" spans="2:28" s="34" customFormat="1" ht="12"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8"/>
      <c r="AA130" s="37"/>
      <c r="AB130" s="37"/>
    </row>
    <row r="131" spans="2:28" s="34" customFormat="1" ht="12"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8"/>
      <c r="AA131" s="37"/>
      <c r="AB131" s="37"/>
    </row>
    <row r="132" spans="2:28" s="34" customFormat="1" ht="12"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8"/>
      <c r="AA132" s="37"/>
      <c r="AB132" s="37"/>
    </row>
    <row r="133" spans="2:28" s="34" customFormat="1" ht="12"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8"/>
      <c r="AA133" s="37"/>
      <c r="AB133" s="37"/>
    </row>
    <row r="134" spans="2:28" s="34" customFormat="1" ht="12"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8"/>
      <c r="AA134" s="37"/>
      <c r="AB134" s="37"/>
    </row>
    <row r="135" spans="2:28" s="34" customFormat="1" ht="12"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8"/>
      <c r="AA135" s="37"/>
      <c r="AB135" s="37"/>
    </row>
    <row r="136" spans="2:28" s="34" customFormat="1" ht="12"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8"/>
      <c r="AA136" s="37"/>
      <c r="AB136" s="37"/>
    </row>
    <row r="137" spans="2:28" s="34" customFormat="1" ht="12"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8"/>
      <c r="AA137" s="37"/>
      <c r="AB137" s="37"/>
    </row>
    <row r="138" spans="2:28" s="34" customFormat="1" ht="12"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8"/>
      <c r="AA138" s="37"/>
      <c r="AB138" s="37"/>
    </row>
    <row r="139" spans="2:28" s="34" customFormat="1" ht="12"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8"/>
      <c r="AA139" s="37"/>
      <c r="AB139" s="37"/>
    </row>
    <row r="140" spans="2:28" s="34" customFormat="1" ht="12">
      <c r="B140" s="36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8"/>
      <c r="AA140" s="37"/>
      <c r="AB140" s="37"/>
    </row>
    <row r="141" spans="2:28" s="34" customFormat="1" ht="12">
      <c r="B141" s="36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8"/>
      <c r="AA141" s="37"/>
      <c r="AB141" s="37"/>
    </row>
    <row r="142" spans="2:28" s="34" customFormat="1" ht="12">
      <c r="B142" s="3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8"/>
      <c r="AA142" s="37"/>
      <c r="AB142" s="37"/>
    </row>
    <row r="143" spans="2:28" s="34" customFormat="1" ht="12">
      <c r="B143" s="36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8"/>
      <c r="AA143" s="37"/>
      <c r="AB143" s="37"/>
    </row>
    <row r="144" spans="2:28" s="34" customFormat="1" ht="12">
      <c r="B144" s="36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8"/>
      <c r="AA144" s="37"/>
      <c r="AB144" s="37"/>
    </row>
    <row r="145" spans="2:28" s="34" customFormat="1" ht="12">
      <c r="B145" s="36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8"/>
      <c r="AA145" s="37"/>
      <c r="AB145" s="37"/>
    </row>
    <row r="146" spans="2:28" s="34" customFormat="1" ht="12">
      <c r="B146" s="36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8"/>
      <c r="AA146" s="37"/>
      <c r="AB146" s="37"/>
    </row>
    <row r="147" spans="2:28" s="34" customFormat="1" ht="12">
      <c r="B147" s="36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8"/>
      <c r="AA147" s="37"/>
      <c r="AB147" s="37"/>
    </row>
    <row r="148" spans="2:28" s="34" customFormat="1" ht="12">
      <c r="B148" s="36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8"/>
      <c r="AA148" s="37"/>
      <c r="AB148" s="37"/>
    </row>
    <row r="149" spans="2:28" s="34" customFormat="1" ht="12">
      <c r="B149" s="36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8"/>
      <c r="AA149" s="37"/>
      <c r="AB149" s="37"/>
    </row>
    <row r="150" spans="2:28" s="34" customFormat="1" ht="12">
      <c r="B150" s="36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8"/>
      <c r="AA150" s="37"/>
      <c r="AB150" s="37"/>
    </row>
    <row r="151" spans="2:28" s="34" customFormat="1" ht="12">
      <c r="B151" s="36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8"/>
      <c r="AA151" s="37"/>
      <c r="AB151" s="37"/>
    </row>
    <row r="152" spans="2:28" s="34" customFormat="1" ht="12">
      <c r="B152" s="36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8"/>
      <c r="AA152" s="37"/>
      <c r="AB152" s="37"/>
    </row>
    <row r="153" spans="2:28" s="34" customFormat="1" ht="12">
      <c r="B153" s="36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8"/>
      <c r="AA153" s="37"/>
      <c r="AB153" s="37"/>
    </row>
    <row r="154" spans="2:28" s="34" customFormat="1" ht="12">
      <c r="B154" s="36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8"/>
      <c r="AA154" s="37"/>
      <c r="AB154" s="37"/>
    </row>
    <row r="155" spans="2:28" s="34" customFormat="1" ht="12">
      <c r="B155" s="36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8"/>
      <c r="AA155" s="37"/>
      <c r="AB155" s="37"/>
    </row>
    <row r="156" spans="2:28" s="34" customFormat="1" ht="12">
      <c r="B156" s="36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8"/>
      <c r="AA156" s="37"/>
      <c r="AB156" s="37"/>
    </row>
    <row r="157" spans="2:28" s="34" customFormat="1" ht="12">
      <c r="B157" s="36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8"/>
      <c r="AA157" s="37"/>
      <c r="AB157" s="37"/>
    </row>
    <row r="158" spans="2:28" s="34" customFormat="1" ht="12">
      <c r="B158" s="36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8"/>
      <c r="AA158" s="37"/>
      <c r="AB158" s="37"/>
    </row>
    <row r="159" spans="2:28" s="34" customFormat="1" ht="12">
      <c r="B159" s="36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8"/>
      <c r="AA159" s="37"/>
      <c r="AB159" s="37"/>
    </row>
    <row r="160" spans="2:28" s="34" customFormat="1" ht="12">
      <c r="B160" s="36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8"/>
      <c r="AA160" s="37"/>
      <c r="AB160" s="37"/>
    </row>
    <row r="161" spans="2:28" s="34" customFormat="1" ht="12">
      <c r="B161" s="36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8"/>
      <c r="AA161" s="37"/>
      <c r="AB161" s="37"/>
    </row>
    <row r="162" spans="2:28" s="34" customFormat="1" ht="12">
      <c r="B162" s="36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8"/>
      <c r="AA162" s="37"/>
      <c r="AB162" s="37"/>
    </row>
    <row r="163" spans="2:28" s="34" customFormat="1" ht="12">
      <c r="B163" s="36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8"/>
      <c r="AA163" s="37"/>
      <c r="AB163" s="37"/>
    </row>
    <row r="164" spans="2:28" s="34" customFormat="1" ht="12">
      <c r="B164" s="36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8"/>
      <c r="AA164" s="37"/>
      <c r="AB164" s="37"/>
    </row>
    <row r="165" spans="2:28" s="34" customFormat="1" ht="12">
      <c r="B165" s="36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8"/>
      <c r="AA165" s="37"/>
      <c r="AB165" s="37"/>
    </row>
    <row r="166" spans="2:28" s="34" customFormat="1" ht="12">
      <c r="B166" s="36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8"/>
      <c r="AA166" s="37"/>
      <c r="AB166" s="37"/>
    </row>
    <row r="167" spans="2:28" s="34" customFormat="1" ht="12">
      <c r="B167" s="36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8"/>
      <c r="AA167" s="37"/>
      <c r="AB167" s="37"/>
    </row>
    <row r="168" spans="2:28" s="34" customFormat="1" ht="12">
      <c r="B168" s="36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8"/>
      <c r="AA168" s="37"/>
      <c r="AB168" s="37"/>
    </row>
    <row r="169" spans="2:28" s="34" customFormat="1" ht="12">
      <c r="B169" s="36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8"/>
      <c r="AA169" s="37"/>
      <c r="AB169" s="37"/>
    </row>
    <row r="170" spans="2:28" s="34" customFormat="1" ht="12">
      <c r="B170" s="36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8"/>
      <c r="AA170" s="37"/>
      <c r="AB170" s="37"/>
    </row>
    <row r="171" spans="2:28" s="34" customFormat="1" ht="12">
      <c r="B171" s="36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8"/>
      <c r="AA171" s="37"/>
      <c r="AB171" s="37"/>
    </row>
    <row r="172" spans="2:28" s="34" customFormat="1" ht="12">
      <c r="B172" s="36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8"/>
      <c r="AA172" s="37"/>
      <c r="AB172" s="37"/>
    </row>
    <row r="173" spans="2:28" s="34" customFormat="1" ht="12">
      <c r="B173" s="36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8"/>
      <c r="AA173" s="37"/>
      <c r="AB173" s="37"/>
    </row>
    <row r="174" spans="2:28" s="34" customFormat="1" ht="12">
      <c r="B174" s="36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8"/>
      <c r="AA174" s="37"/>
      <c r="AB174" s="37"/>
    </row>
    <row r="175" spans="2:28" s="34" customFormat="1" ht="12">
      <c r="B175" s="36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8"/>
      <c r="AA175" s="37"/>
      <c r="AB175" s="37"/>
    </row>
    <row r="176" spans="2:28" s="34" customFormat="1" ht="12">
      <c r="B176" s="36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8"/>
      <c r="AA176" s="37"/>
      <c r="AB176" s="37"/>
    </row>
    <row r="177" spans="2:28" s="34" customFormat="1" ht="12">
      <c r="B177" s="36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8"/>
      <c r="AA177" s="37"/>
      <c r="AB177" s="37"/>
    </row>
    <row r="178" spans="2:28" s="34" customFormat="1" ht="12">
      <c r="B178" s="36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8"/>
      <c r="AA178" s="37"/>
      <c r="AB178" s="37"/>
    </row>
    <row r="179" spans="2:28" s="34" customFormat="1" ht="12">
      <c r="B179" s="36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8"/>
      <c r="AA179" s="37"/>
      <c r="AB179" s="37"/>
    </row>
    <row r="180" spans="2:28" s="34" customFormat="1" ht="12">
      <c r="B180" s="36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8"/>
      <c r="AA180" s="37"/>
      <c r="AB180" s="37"/>
    </row>
    <row r="181" spans="2:28" s="34" customFormat="1" ht="12">
      <c r="B181" s="36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8"/>
      <c r="AA181" s="37"/>
      <c r="AB181" s="37"/>
    </row>
    <row r="182" spans="2:28" s="34" customFormat="1" ht="12">
      <c r="B182" s="36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8"/>
      <c r="AA182" s="37"/>
      <c r="AB182" s="37"/>
    </row>
    <row r="183" spans="2:28" s="34" customFormat="1" ht="12">
      <c r="B183" s="36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8"/>
      <c r="AA183" s="37"/>
      <c r="AB183" s="37"/>
    </row>
    <row r="184" spans="2:28" s="34" customFormat="1" ht="12">
      <c r="B184" s="36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8"/>
      <c r="AA184" s="37"/>
      <c r="AB184" s="37"/>
    </row>
    <row r="185" spans="2:28" s="34" customFormat="1" ht="12">
      <c r="B185" s="36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8"/>
      <c r="AA185" s="37"/>
      <c r="AB185" s="37"/>
    </row>
    <row r="186" spans="2:28" s="34" customFormat="1" ht="12">
      <c r="B186" s="36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8"/>
      <c r="AA186" s="37"/>
      <c r="AB186" s="37"/>
    </row>
    <row r="187" spans="2:28" s="34" customFormat="1" ht="12">
      <c r="B187" s="36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8"/>
      <c r="AA187" s="37"/>
      <c r="AB187" s="37"/>
    </row>
    <row r="188" spans="2:28" s="34" customFormat="1" ht="12">
      <c r="B188" s="36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8"/>
      <c r="AA188" s="37"/>
      <c r="AB188" s="37"/>
    </row>
    <row r="189" spans="2:28" s="34" customFormat="1" ht="12">
      <c r="B189" s="36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8"/>
      <c r="AA189" s="37"/>
      <c r="AB189" s="37"/>
    </row>
    <row r="190" spans="2:28" s="34" customFormat="1" ht="12">
      <c r="B190" s="36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8"/>
      <c r="AA190" s="37"/>
      <c r="AB190" s="37"/>
    </row>
    <row r="191" spans="2:28" s="34" customFormat="1" ht="12">
      <c r="B191" s="36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8"/>
      <c r="AA191" s="37"/>
      <c r="AB191" s="37"/>
    </row>
    <row r="192" spans="2:28" s="34" customFormat="1" ht="12">
      <c r="B192" s="36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8"/>
      <c r="AA192" s="37"/>
      <c r="AB192" s="37"/>
    </row>
    <row r="193" spans="2:28" s="34" customFormat="1" ht="12">
      <c r="B193" s="36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8"/>
      <c r="AA193" s="37"/>
      <c r="AB193" s="37"/>
    </row>
    <row r="194" spans="2:28" s="34" customFormat="1" ht="12">
      <c r="B194" s="36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8"/>
      <c r="AA194" s="37"/>
      <c r="AB194" s="37"/>
    </row>
    <row r="195" spans="2:28" s="34" customFormat="1" ht="12">
      <c r="B195" s="36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8"/>
      <c r="AA195" s="37"/>
      <c r="AB195" s="37"/>
    </row>
    <row r="196" spans="2:28" s="34" customFormat="1" ht="12">
      <c r="B196" s="36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8"/>
      <c r="AA196" s="37"/>
      <c r="AB196" s="37"/>
    </row>
    <row r="197" spans="2:28" s="34" customFormat="1" ht="12">
      <c r="B197" s="36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8"/>
      <c r="AA197" s="37"/>
      <c r="AB197" s="37"/>
    </row>
    <row r="198" spans="2:28" s="34" customFormat="1" ht="12">
      <c r="B198" s="36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8"/>
      <c r="AA198" s="37"/>
      <c r="AB198" s="37"/>
    </row>
    <row r="199" spans="2:28" s="34" customFormat="1" ht="12">
      <c r="B199" s="36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8"/>
      <c r="AA199" s="37"/>
      <c r="AB199" s="37"/>
    </row>
    <row r="200" spans="2:28" s="34" customFormat="1" ht="12">
      <c r="B200" s="36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8"/>
      <c r="AA200" s="37"/>
      <c r="AB200" s="37"/>
    </row>
    <row r="201" spans="2:28" s="34" customFormat="1" ht="12">
      <c r="B201" s="36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8"/>
      <c r="AA201" s="37"/>
      <c r="AB201" s="37"/>
    </row>
    <row r="202" spans="2:28" s="34" customFormat="1" ht="12">
      <c r="B202" s="36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8"/>
      <c r="AA202" s="37"/>
      <c r="AB202" s="37"/>
    </row>
    <row r="203" spans="2:28" s="34" customFormat="1" ht="12">
      <c r="B203" s="36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8"/>
      <c r="AA203" s="37"/>
      <c r="AB203" s="37"/>
    </row>
    <row r="204" spans="2:28" s="34" customFormat="1" ht="12">
      <c r="B204" s="36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8"/>
      <c r="AA204" s="37"/>
      <c r="AB204" s="37"/>
    </row>
    <row r="205" spans="2:28" s="34" customFormat="1" ht="12">
      <c r="B205" s="36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8"/>
      <c r="AA205" s="37"/>
      <c r="AB205" s="37"/>
    </row>
    <row r="206" spans="2:28" s="34" customFormat="1" ht="12">
      <c r="B206" s="36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8"/>
      <c r="AA206" s="37"/>
      <c r="AB206" s="37"/>
    </row>
    <row r="207" spans="2:28" s="34" customFormat="1" ht="12">
      <c r="B207" s="36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8"/>
      <c r="AA207" s="37"/>
      <c r="AB207" s="37"/>
    </row>
    <row r="208" spans="2:28" s="34" customFormat="1" ht="12">
      <c r="B208" s="36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8"/>
      <c r="AA208" s="37"/>
      <c r="AB208" s="37"/>
    </row>
    <row r="209" spans="2:28" s="34" customFormat="1" ht="12">
      <c r="B209" s="36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8"/>
      <c r="AA209" s="37"/>
      <c r="AB209" s="37"/>
    </row>
    <row r="210" spans="2:28" s="34" customFormat="1" ht="12">
      <c r="B210" s="36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8"/>
      <c r="AA210" s="37"/>
      <c r="AB210" s="37"/>
    </row>
    <row r="211" spans="2:28" s="34" customFormat="1" ht="12">
      <c r="B211" s="36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8"/>
      <c r="AA211" s="37"/>
      <c r="AB211" s="37"/>
    </row>
    <row r="212" spans="2:28" s="34" customFormat="1" ht="12">
      <c r="B212" s="36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8"/>
      <c r="AA212" s="37"/>
      <c r="AB212" s="37"/>
    </row>
    <row r="213" spans="2:28" s="34" customFormat="1" ht="12">
      <c r="B213" s="36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8"/>
      <c r="AA213" s="37"/>
      <c r="AB213" s="37"/>
    </row>
    <row r="214" spans="2:28" s="34" customFormat="1" ht="12">
      <c r="B214" s="36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8"/>
      <c r="AA214" s="37"/>
      <c r="AB214" s="37"/>
    </row>
    <row r="215" spans="2:28" s="34" customFormat="1" ht="12">
      <c r="B215" s="36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8"/>
      <c r="AA215" s="37"/>
      <c r="AB215" s="37"/>
    </row>
    <row r="216" spans="2:28" s="34" customFormat="1" ht="12">
      <c r="B216" s="36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8"/>
      <c r="AA216" s="37"/>
      <c r="AB216" s="37"/>
    </row>
    <row r="217" spans="2:28" s="34" customFormat="1" ht="12">
      <c r="B217" s="36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8"/>
      <c r="AA217" s="37"/>
      <c r="AB217" s="37"/>
    </row>
    <row r="218" spans="2:28" s="34" customFormat="1" ht="12">
      <c r="B218" s="36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8"/>
      <c r="AA218" s="37"/>
      <c r="AB218" s="37"/>
    </row>
    <row r="219" spans="2:28" s="34" customFormat="1" ht="12">
      <c r="B219" s="36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8"/>
      <c r="AA219" s="37"/>
      <c r="AB219" s="37"/>
    </row>
    <row r="220" spans="2:28" s="34" customFormat="1" ht="12">
      <c r="B220" s="36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8"/>
      <c r="AA220" s="37"/>
      <c r="AB220" s="37"/>
    </row>
    <row r="221" spans="2:28" s="34" customFormat="1" ht="12">
      <c r="B221" s="36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8"/>
      <c r="AA221" s="37"/>
      <c r="AB221" s="37"/>
    </row>
    <row r="222" spans="2:28" s="34" customFormat="1" ht="12">
      <c r="B222" s="36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8"/>
      <c r="AA222" s="37"/>
      <c r="AB222" s="37"/>
    </row>
    <row r="223" spans="2:28" s="34" customFormat="1" ht="12">
      <c r="B223" s="36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8"/>
      <c r="AA223" s="37"/>
      <c r="AB223" s="37"/>
    </row>
    <row r="224" spans="2:28" s="34" customFormat="1" ht="12">
      <c r="B224" s="36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8"/>
      <c r="AA224" s="37"/>
      <c r="AB224" s="37"/>
    </row>
    <row r="225" spans="2:28" s="34" customFormat="1" ht="12">
      <c r="B225" s="36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8"/>
      <c r="AA225" s="37"/>
      <c r="AB225" s="37"/>
    </row>
    <row r="226" spans="2:28" s="34" customFormat="1" ht="12">
      <c r="B226" s="36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8"/>
      <c r="AA226" s="37"/>
      <c r="AB226" s="37"/>
    </row>
    <row r="227" spans="2:28" s="34" customFormat="1" ht="12">
      <c r="B227" s="36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8"/>
      <c r="AA227" s="37"/>
      <c r="AB227" s="37"/>
    </row>
    <row r="228" spans="2:28" s="34" customFormat="1" ht="12">
      <c r="B228" s="36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8"/>
      <c r="AA228" s="37"/>
      <c r="AB228" s="37"/>
    </row>
    <row r="229" spans="2:28" s="34" customFormat="1" ht="12">
      <c r="B229" s="36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8"/>
      <c r="AA229" s="37"/>
      <c r="AB229" s="37"/>
    </row>
    <row r="230" spans="2:28" s="34" customFormat="1" ht="12">
      <c r="B230" s="36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8"/>
      <c r="AA230" s="37"/>
      <c r="AB230" s="37"/>
    </row>
    <row r="231" spans="2:28" s="34" customFormat="1" ht="12">
      <c r="B231" s="36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8"/>
      <c r="AA231" s="37"/>
      <c r="AB231" s="37"/>
    </row>
    <row r="232" spans="2:28" s="34" customFormat="1" ht="12">
      <c r="B232" s="36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8"/>
      <c r="AA232" s="37"/>
      <c r="AB232" s="37"/>
    </row>
    <row r="233" spans="2:28" s="34" customFormat="1" ht="12">
      <c r="B233" s="36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8"/>
      <c r="AA233" s="37"/>
      <c r="AB233" s="37"/>
    </row>
    <row r="234" spans="2:28" s="34" customFormat="1" ht="12">
      <c r="B234" s="36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8"/>
      <c r="AA234" s="37"/>
      <c r="AB234" s="37"/>
    </row>
    <row r="235" spans="2:28" s="34" customFormat="1" ht="12">
      <c r="B235" s="36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8"/>
      <c r="AA235" s="37"/>
      <c r="AB235" s="37"/>
    </row>
    <row r="236" spans="2:28" s="34" customFormat="1" ht="12">
      <c r="B236" s="36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8"/>
      <c r="AA236" s="37"/>
      <c r="AB236" s="37"/>
    </row>
    <row r="237" spans="2:28" s="34" customFormat="1" ht="12">
      <c r="B237" s="36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8"/>
      <c r="AA237" s="37"/>
      <c r="AB237" s="37"/>
    </row>
    <row r="238" spans="2:28" s="34" customFormat="1" ht="12">
      <c r="B238" s="36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8"/>
      <c r="AA238" s="37"/>
      <c r="AB238" s="37"/>
    </row>
    <row r="239" spans="2:28" s="34" customFormat="1" ht="12">
      <c r="B239" s="36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8"/>
      <c r="AA239" s="37"/>
      <c r="AB239" s="37"/>
    </row>
    <row r="240" spans="2:28" s="34" customFormat="1" ht="12">
      <c r="B240" s="36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8"/>
      <c r="AA240" s="37"/>
      <c r="AB240" s="37"/>
    </row>
    <row r="241" spans="2:28" s="34" customFormat="1" ht="12">
      <c r="B241" s="36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8"/>
      <c r="AA241" s="37"/>
      <c r="AB241" s="37"/>
    </row>
    <row r="242" spans="2:28" s="34" customFormat="1" ht="12">
      <c r="B242" s="36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8"/>
      <c r="AA242" s="37"/>
      <c r="AB242" s="37"/>
    </row>
    <row r="243" spans="2:28" s="34" customFormat="1" ht="12">
      <c r="B243" s="36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8"/>
      <c r="AA243" s="37"/>
      <c r="AB243" s="37"/>
    </row>
    <row r="244" spans="2:28" s="34" customFormat="1" ht="12">
      <c r="B244" s="36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8"/>
      <c r="AA244" s="37"/>
      <c r="AB244" s="37"/>
    </row>
    <row r="245" spans="2:28" s="34" customFormat="1" ht="12">
      <c r="B245" s="36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8"/>
      <c r="AA245" s="37"/>
      <c r="AB245" s="37"/>
    </row>
    <row r="246" spans="2:28" s="34" customFormat="1" ht="12">
      <c r="B246" s="36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8"/>
      <c r="AA246" s="37"/>
      <c r="AB246" s="37"/>
    </row>
    <row r="247" spans="2:28" s="34" customFormat="1" ht="12">
      <c r="B247" s="36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8"/>
      <c r="AA247" s="37"/>
      <c r="AB247" s="37"/>
    </row>
    <row r="248" spans="2:28" s="34" customFormat="1" ht="12">
      <c r="B248" s="36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8"/>
      <c r="AA248" s="37"/>
      <c r="AB248" s="37"/>
    </row>
    <row r="249" spans="2:28" s="34" customFormat="1" ht="12">
      <c r="B249" s="36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8"/>
      <c r="AA249" s="37"/>
      <c r="AB249" s="37"/>
    </row>
    <row r="250" spans="2:28" s="34" customFormat="1" ht="12">
      <c r="B250" s="36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8"/>
      <c r="AA250" s="37"/>
      <c r="AB250" s="37"/>
    </row>
    <row r="251" spans="2:28" s="34" customFormat="1" ht="12">
      <c r="B251" s="36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8"/>
      <c r="AA251" s="37"/>
      <c r="AB251" s="37"/>
    </row>
    <row r="252" spans="2:28" s="34" customFormat="1" ht="12">
      <c r="B252" s="36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8"/>
      <c r="AA252" s="37"/>
      <c r="AB252" s="37"/>
    </row>
    <row r="253" spans="2:28" s="34" customFormat="1" ht="12">
      <c r="B253" s="36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8"/>
      <c r="AA253" s="37"/>
      <c r="AB253" s="37"/>
    </row>
    <row r="254" spans="2:28" s="34" customFormat="1" ht="12">
      <c r="B254" s="36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8"/>
      <c r="AA254" s="37"/>
      <c r="AB254" s="37"/>
    </row>
    <row r="255" spans="2:28" s="34" customFormat="1" ht="12">
      <c r="B255" s="36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8"/>
      <c r="AA255" s="37"/>
      <c r="AB255" s="37"/>
    </row>
    <row r="256" spans="2:28" s="34" customFormat="1" ht="12">
      <c r="B256" s="36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8"/>
      <c r="AA256" s="37"/>
      <c r="AB256" s="37"/>
    </row>
    <row r="257" spans="2:28" s="34" customFormat="1" ht="12">
      <c r="B257" s="36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8"/>
      <c r="AA257" s="37"/>
      <c r="AB257" s="37"/>
    </row>
    <row r="258" spans="2:28" s="34" customFormat="1" ht="12">
      <c r="B258" s="36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8"/>
      <c r="AA258" s="37"/>
      <c r="AB258" s="37"/>
    </row>
    <row r="259" spans="2:28" s="34" customFormat="1" ht="12">
      <c r="B259" s="36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8"/>
      <c r="AA259" s="37"/>
      <c r="AB259" s="37"/>
    </row>
    <row r="260" spans="2:28" s="34" customFormat="1" ht="12">
      <c r="B260" s="36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8"/>
      <c r="AA260" s="37"/>
      <c r="AB260" s="37"/>
    </row>
    <row r="261" spans="2:28" s="34" customFormat="1" ht="12">
      <c r="B261" s="36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8"/>
      <c r="AA261" s="37"/>
      <c r="AB261" s="37"/>
    </row>
    <row r="262" spans="2:28" s="34" customFormat="1" ht="12">
      <c r="B262" s="36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8"/>
      <c r="AA262" s="37"/>
      <c r="AB262" s="37"/>
    </row>
    <row r="263" spans="2:28" s="34" customFormat="1" ht="12">
      <c r="B263" s="36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8"/>
      <c r="AA263" s="37"/>
      <c r="AB263" s="37"/>
    </row>
    <row r="264" spans="2:28" s="34" customFormat="1" ht="12">
      <c r="B264" s="36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8"/>
      <c r="AA264" s="37"/>
      <c r="AB264" s="37"/>
    </row>
    <row r="265" spans="2:28" s="34" customFormat="1" ht="12">
      <c r="B265" s="36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8"/>
      <c r="AA265" s="37"/>
      <c r="AB265" s="37"/>
    </row>
    <row r="266" spans="2:28" s="34" customFormat="1" ht="12">
      <c r="B266" s="36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8"/>
      <c r="AA266" s="37"/>
      <c r="AB266" s="37"/>
    </row>
    <row r="267" spans="2:28" s="34" customFormat="1" ht="12">
      <c r="B267" s="36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8"/>
      <c r="AA267" s="37"/>
      <c r="AB267" s="37"/>
    </row>
    <row r="268" spans="2:28" s="34" customFormat="1" ht="12">
      <c r="B268" s="36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8"/>
      <c r="AA268" s="37"/>
      <c r="AB268" s="37"/>
    </row>
    <row r="269" spans="2:28" s="34" customFormat="1" ht="12">
      <c r="B269" s="36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8"/>
      <c r="AA269" s="37"/>
      <c r="AB269" s="37"/>
    </row>
    <row r="270" spans="2:28" s="34" customFormat="1" ht="12">
      <c r="B270" s="36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8"/>
      <c r="AA270" s="37"/>
      <c r="AB270" s="37"/>
    </row>
    <row r="271" spans="2:28" s="34" customFormat="1" ht="12">
      <c r="B271" s="36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8"/>
      <c r="AA271" s="37"/>
      <c r="AB271" s="37"/>
    </row>
    <row r="272" spans="2:28" s="34" customFormat="1" ht="12">
      <c r="B272" s="36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8"/>
      <c r="AA272" s="37"/>
      <c r="AB272" s="37"/>
    </row>
    <row r="273" spans="2:28" s="34" customFormat="1" ht="12">
      <c r="B273" s="36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8"/>
      <c r="AA273" s="37"/>
      <c r="AB273" s="37"/>
    </row>
    <row r="274" spans="2:28" s="34" customFormat="1" ht="12">
      <c r="B274" s="36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8"/>
      <c r="AA274" s="37"/>
      <c r="AB274" s="37"/>
    </row>
    <row r="275" spans="2:28" s="34" customFormat="1" ht="12">
      <c r="B275" s="36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8"/>
      <c r="AA275" s="37"/>
      <c r="AB275" s="37"/>
    </row>
    <row r="276" spans="2:28" s="34" customFormat="1" ht="12">
      <c r="B276" s="36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8"/>
      <c r="AA276" s="37"/>
      <c r="AB276" s="37"/>
    </row>
    <row r="277" spans="2:28" s="34" customFormat="1" ht="12">
      <c r="B277" s="36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8"/>
      <c r="AA277" s="37"/>
      <c r="AB277" s="37"/>
    </row>
    <row r="278" spans="2:28" s="34" customFormat="1" ht="12">
      <c r="B278" s="36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8"/>
      <c r="AA278" s="37"/>
      <c r="AB278" s="37"/>
    </row>
    <row r="279" spans="2:28" s="34" customFormat="1" ht="12">
      <c r="B279" s="36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8"/>
      <c r="AA279" s="37"/>
      <c r="AB279" s="37"/>
    </row>
    <row r="280" spans="2:28" s="34" customFormat="1" ht="12">
      <c r="B280" s="36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8"/>
      <c r="AA280" s="37"/>
      <c r="AB280" s="37"/>
    </row>
    <row r="281" spans="2:28" s="34" customFormat="1" ht="12">
      <c r="B281" s="36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8"/>
      <c r="AA281" s="37"/>
      <c r="AB281" s="37"/>
    </row>
    <row r="282" spans="2:28" s="34" customFormat="1" ht="12">
      <c r="B282" s="36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8"/>
      <c r="AA282" s="37"/>
      <c r="AB282" s="37"/>
    </row>
    <row r="283" spans="2:28" s="34" customFormat="1" ht="12">
      <c r="B283" s="36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8"/>
      <c r="AA283" s="37"/>
      <c r="AB283" s="37"/>
    </row>
    <row r="284" spans="2:28" s="34" customFormat="1" ht="12">
      <c r="B284" s="36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8"/>
      <c r="AA284" s="37"/>
      <c r="AB284" s="37"/>
    </row>
    <row r="285" spans="2:28" s="34" customFormat="1" ht="12">
      <c r="B285" s="36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8"/>
      <c r="AA285" s="37"/>
      <c r="AB285" s="37"/>
    </row>
    <row r="286" spans="2:28" s="34" customFormat="1" ht="12">
      <c r="B286" s="36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8"/>
      <c r="AA286" s="37"/>
      <c r="AB286" s="37"/>
    </row>
    <row r="287" spans="2:28" s="34" customFormat="1" ht="12">
      <c r="B287" s="36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8"/>
      <c r="AA287" s="37"/>
      <c r="AB287" s="37"/>
    </row>
    <row r="288" spans="2:28" s="34" customFormat="1" ht="12">
      <c r="B288" s="36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8"/>
      <c r="AA288" s="37"/>
      <c r="AB288" s="37"/>
    </row>
    <row r="289" spans="2:28" s="34" customFormat="1" ht="12">
      <c r="B289" s="36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8"/>
      <c r="AA289" s="37"/>
      <c r="AB289" s="37"/>
    </row>
    <row r="290" spans="2:28" s="34" customFormat="1" ht="12">
      <c r="B290" s="36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8"/>
      <c r="AA290" s="37"/>
      <c r="AB290" s="37"/>
    </row>
    <row r="291" spans="2:28" s="34" customFormat="1" ht="12">
      <c r="B291" s="36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8"/>
      <c r="AA291" s="37"/>
      <c r="AB291" s="37"/>
    </row>
    <row r="292" spans="2:28" s="34" customFormat="1" ht="12">
      <c r="B292" s="36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8"/>
      <c r="AA292" s="37"/>
      <c r="AB292" s="37"/>
    </row>
    <row r="293" spans="2:28" s="34" customFormat="1" ht="12">
      <c r="B293" s="36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8"/>
      <c r="AA293" s="37"/>
      <c r="AB293" s="37"/>
    </row>
    <row r="294" spans="2:28" s="34" customFormat="1" ht="12">
      <c r="B294" s="36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8"/>
      <c r="AA294" s="37"/>
      <c r="AB294" s="37"/>
    </row>
    <row r="295" spans="2:28" s="34" customFormat="1" ht="12">
      <c r="B295" s="36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8"/>
      <c r="AA295" s="37"/>
      <c r="AB295" s="37"/>
    </row>
    <row r="296" spans="2:28" s="34" customFormat="1" ht="12">
      <c r="B296" s="36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8"/>
      <c r="AA296" s="37"/>
      <c r="AB296" s="37"/>
    </row>
    <row r="297" spans="2:28" s="34" customFormat="1" ht="12">
      <c r="B297" s="36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8"/>
      <c r="AA297" s="37"/>
      <c r="AB297" s="37"/>
    </row>
    <row r="298" spans="2:28" s="34" customFormat="1" ht="12">
      <c r="B298" s="36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8"/>
      <c r="AA298" s="37"/>
      <c r="AB298" s="37"/>
    </row>
    <row r="299" spans="2:28" s="34" customFormat="1" ht="12">
      <c r="B299" s="36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8"/>
      <c r="AA299" s="37"/>
      <c r="AB299" s="37"/>
    </row>
    <row r="300" spans="2:28" s="34" customFormat="1" ht="12">
      <c r="B300" s="36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8"/>
      <c r="AA300" s="37"/>
      <c r="AB300" s="37"/>
    </row>
    <row r="301" spans="2:28" s="34" customFormat="1" ht="12">
      <c r="B301" s="36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8"/>
      <c r="AA301" s="37"/>
      <c r="AB301" s="37"/>
    </row>
    <row r="302" spans="2:28" s="34" customFormat="1" ht="12">
      <c r="B302" s="36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8"/>
      <c r="AA302" s="37"/>
      <c r="AB302" s="37"/>
    </row>
    <row r="303" spans="2:28" s="34" customFormat="1" ht="12">
      <c r="B303" s="36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8"/>
      <c r="AA303" s="37"/>
      <c r="AB303" s="37"/>
    </row>
    <row r="304" spans="2:28" s="34" customFormat="1" ht="12">
      <c r="B304" s="36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8"/>
      <c r="AA304" s="37"/>
      <c r="AB304" s="37"/>
    </row>
    <row r="305" spans="2:28" s="34" customFormat="1" ht="12">
      <c r="B305" s="36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8"/>
      <c r="AA305" s="37"/>
      <c r="AB305" s="37"/>
    </row>
    <row r="306" spans="2:28" s="34" customFormat="1" ht="12">
      <c r="B306" s="36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8"/>
      <c r="AA306" s="37"/>
      <c r="AB306" s="37"/>
    </row>
    <row r="307" spans="2:28" s="34" customFormat="1" ht="12">
      <c r="B307" s="36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8"/>
      <c r="AA307" s="37"/>
      <c r="AB307" s="37"/>
    </row>
    <row r="308" spans="2:28" s="34" customFormat="1" ht="12">
      <c r="B308" s="36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8"/>
      <c r="AA308" s="37"/>
      <c r="AB308" s="37"/>
    </row>
    <row r="309" spans="2:28" s="34" customFormat="1" ht="12">
      <c r="B309" s="36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8"/>
      <c r="AA309" s="37"/>
      <c r="AB309" s="37"/>
    </row>
    <row r="310" spans="2:28" s="34" customFormat="1" ht="12">
      <c r="B310" s="36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8"/>
      <c r="AA310" s="37"/>
      <c r="AB310" s="37"/>
    </row>
    <row r="311" spans="2:28" s="34" customFormat="1" ht="12">
      <c r="B311" s="36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8"/>
      <c r="AA311" s="37"/>
      <c r="AB311" s="37"/>
    </row>
    <row r="312" spans="2:28" s="34" customFormat="1" ht="12">
      <c r="B312" s="36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8"/>
      <c r="AA312" s="37"/>
      <c r="AB312" s="37"/>
    </row>
    <row r="313" spans="2:28" s="34" customFormat="1" ht="12">
      <c r="B313" s="36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8"/>
      <c r="AA313" s="37"/>
      <c r="AB313" s="37"/>
    </row>
    <row r="314" spans="2:28" s="34" customFormat="1" ht="12">
      <c r="B314" s="36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8"/>
      <c r="AA314" s="37"/>
      <c r="AB314" s="37"/>
    </row>
    <row r="315" spans="2:28" s="34" customFormat="1" ht="12">
      <c r="B315" s="36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8"/>
      <c r="AA315" s="37"/>
      <c r="AB315" s="37"/>
    </row>
    <row r="316" spans="2:28" s="34" customFormat="1" ht="12">
      <c r="B316" s="36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8"/>
      <c r="AA316" s="37"/>
      <c r="AB316" s="37"/>
    </row>
    <row r="317" spans="2:28" s="34" customFormat="1" ht="12">
      <c r="B317" s="36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8"/>
      <c r="AA317" s="37"/>
      <c r="AB317" s="37"/>
    </row>
    <row r="318" spans="2:28" s="34" customFormat="1" ht="12">
      <c r="B318" s="36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8"/>
      <c r="AA318" s="37"/>
      <c r="AB318" s="37"/>
    </row>
    <row r="319" spans="2:28" s="34" customFormat="1" ht="12">
      <c r="B319" s="36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8"/>
      <c r="AA319" s="37"/>
      <c r="AB319" s="37"/>
    </row>
    <row r="320" spans="2:28" s="34" customFormat="1" ht="12">
      <c r="B320" s="36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8"/>
      <c r="AA320" s="37"/>
      <c r="AB320" s="37"/>
    </row>
    <row r="321" spans="2:28" s="34" customFormat="1" ht="12">
      <c r="B321" s="36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8"/>
      <c r="AA321" s="37"/>
      <c r="AB321" s="37"/>
    </row>
    <row r="322" spans="2:28" s="34" customFormat="1" ht="12">
      <c r="B322" s="36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8"/>
      <c r="AA322" s="37"/>
      <c r="AB322" s="37"/>
    </row>
    <row r="323" spans="2:28" s="34" customFormat="1" ht="12">
      <c r="B323" s="36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8"/>
      <c r="AA323" s="37"/>
      <c r="AB323" s="37"/>
    </row>
    <row r="324" spans="2:28" s="34" customFormat="1" ht="12">
      <c r="B324" s="36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8"/>
      <c r="AA324" s="37"/>
      <c r="AB324" s="37"/>
    </row>
    <row r="325" spans="2:28" s="34" customFormat="1" ht="12">
      <c r="B325" s="36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8"/>
      <c r="AA325" s="37"/>
      <c r="AB325" s="37"/>
    </row>
    <row r="326" spans="2:28" s="34" customFormat="1" ht="12">
      <c r="B326" s="36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8"/>
      <c r="AA326" s="37"/>
      <c r="AB326" s="37"/>
    </row>
    <row r="327" spans="2:28" s="34" customFormat="1" ht="12">
      <c r="B327" s="36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8"/>
      <c r="AA327" s="37"/>
      <c r="AB327" s="37"/>
    </row>
    <row r="328" spans="2:28" s="34" customFormat="1" ht="12">
      <c r="B328" s="36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8"/>
      <c r="AA328" s="37"/>
      <c r="AB328" s="37"/>
    </row>
    <row r="329" spans="2:28" s="34" customFormat="1" ht="12">
      <c r="B329" s="36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8"/>
      <c r="AA329" s="37"/>
      <c r="AB329" s="37"/>
    </row>
    <row r="330" spans="2:28" s="34" customFormat="1" ht="12">
      <c r="B330" s="36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8"/>
      <c r="AA330" s="37"/>
      <c r="AB330" s="37"/>
    </row>
    <row r="331" spans="2:28" s="34" customFormat="1" ht="12">
      <c r="B331" s="36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8"/>
      <c r="AA331" s="37"/>
      <c r="AB331" s="37"/>
    </row>
    <row r="332" spans="2:28" s="34" customFormat="1" ht="12">
      <c r="B332" s="36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8"/>
      <c r="AA332" s="37"/>
      <c r="AB332" s="37"/>
    </row>
    <row r="333" spans="2:28" s="34" customFormat="1" ht="12">
      <c r="B333" s="36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8"/>
      <c r="AA333" s="37"/>
      <c r="AB333" s="37"/>
    </row>
    <row r="334" spans="2:28" s="34" customFormat="1" ht="12">
      <c r="B334" s="36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8"/>
      <c r="AA334" s="37"/>
      <c r="AB334" s="37"/>
    </row>
    <row r="335" spans="2:28" s="34" customFormat="1" ht="12">
      <c r="B335" s="36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8"/>
      <c r="AA335" s="37"/>
      <c r="AB335" s="37"/>
    </row>
    <row r="336" spans="2:28" s="34" customFormat="1" ht="12">
      <c r="B336" s="36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8"/>
      <c r="AA336" s="37"/>
      <c r="AB336" s="37"/>
    </row>
    <row r="337" spans="2:28" s="34" customFormat="1" ht="12">
      <c r="B337" s="36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8"/>
      <c r="AA337" s="37"/>
      <c r="AB337" s="37"/>
    </row>
    <row r="338" spans="2:28" s="34" customFormat="1" ht="12">
      <c r="B338" s="36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8"/>
      <c r="AA338" s="37"/>
      <c r="AB338" s="37"/>
    </row>
    <row r="339" spans="2:28" s="34" customFormat="1" ht="12">
      <c r="B339" s="36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8"/>
      <c r="AA339" s="37"/>
      <c r="AB339" s="37"/>
    </row>
    <row r="340" spans="2:28" s="34" customFormat="1" ht="12">
      <c r="B340" s="36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8"/>
      <c r="AA340" s="37"/>
      <c r="AB340" s="37"/>
    </row>
    <row r="341" spans="2:28" s="34" customFormat="1" ht="12">
      <c r="B341" s="36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8"/>
      <c r="AA341" s="37"/>
      <c r="AB341" s="37"/>
    </row>
    <row r="342" spans="2:28" s="34" customFormat="1" ht="12">
      <c r="B342" s="36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8"/>
      <c r="AA342" s="37"/>
      <c r="AB342" s="37"/>
    </row>
    <row r="343" spans="2:28" s="34" customFormat="1" ht="12">
      <c r="B343" s="36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8"/>
      <c r="AA343" s="37"/>
      <c r="AB343" s="37"/>
    </row>
    <row r="344" spans="2:28" s="34" customFormat="1" ht="12">
      <c r="B344" s="36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8"/>
      <c r="AA344" s="37"/>
      <c r="AB344" s="37"/>
    </row>
    <row r="345" spans="2:28" s="34" customFormat="1" ht="12">
      <c r="B345" s="36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8"/>
      <c r="AA345" s="37"/>
      <c r="AB345" s="37"/>
    </row>
    <row r="346" spans="2:28" s="34" customFormat="1" ht="12">
      <c r="B346" s="36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8"/>
      <c r="AA346" s="37"/>
      <c r="AB346" s="37"/>
    </row>
    <row r="347" spans="2:28" s="34" customFormat="1" ht="12">
      <c r="B347" s="36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8"/>
      <c r="AA347" s="37"/>
      <c r="AB347" s="37"/>
    </row>
    <row r="348" spans="2:28" s="34" customFormat="1" ht="12">
      <c r="B348" s="36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8"/>
      <c r="AA348" s="37"/>
      <c r="AB348" s="37"/>
    </row>
    <row r="349" spans="2:28" s="34" customFormat="1" ht="12">
      <c r="B349" s="36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8"/>
      <c r="AA349" s="37"/>
      <c r="AB349" s="37"/>
    </row>
    <row r="350" spans="2:28" s="34" customFormat="1" ht="12">
      <c r="B350" s="36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8"/>
      <c r="AA350" s="37"/>
      <c r="AB350" s="37"/>
    </row>
    <row r="351" spans="2:28" s="34" customFormat="1" ht="12">
      <c r="B351" s="36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8"/>
      <c r="AA351" s="37"/>
      <c r="AB351" s="37"/>
    </row>
    <row r="352" spans="2:28" s="34" customFormat="1" ht="12">
      <c r="B352" s="36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8"/>
      <c r="AA352" s="37"/>
      <c r="AB352" s="37"/>
    </row>
    <row r="353" spans="2:28" s="34" customFormat="1" ht="12">
      <c r="B353" s="36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8"/>
      <c r="AA353" s="37"/>
      <c r="AB353" s="37"/>
    </row>
    <row r="354" spans="2:28" s="34" customFormat="1" ht="12">
      <c r="B354" s="36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8"/>
      <c r="AA354" s="37"/>
      <c r="AB354" s="37"/>
    </row>
    <row r="355" spans="2:28" s="34" customFormat="1" ht="12">
      <c r="B355" s="36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8"/>
      <c r="AA355" s="37"/>
      <c r="AB355" s="37"/>
    </row>
    <row r="356" spans="2:28" s="34" customFormat="1" ht="12">
      <c r="B356" s="36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8"/>
      <c r="AA356" s="37"/>
      <c r="AB356" s="37"/>
    </row>
    <row r="357" spans="2:28" s="34" customFormat="1" ht="12">
      <c r="B357" s="36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8"/>
      <c r="AA357" s="37"/>
      <c r="AB357" s="37"/>
    </row>
    <row r="358" spans="2:28" s="34" customFormat="1" ht="12">
      <c r="B358" s="36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8"/>
      <c r="AA358" s="37"/>
      <c r="AB358" s="37"/>
    </row>
    <row r="359" spans="2:28" s="34" customFormat="1" ht="12">
      <c r="B359" s="36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8"/>
      <c r="AA359" s="37"/>
      <c r="AB359" s="37"/>
    </row>
    <row r="360" spans="2:28" s="34" customFormat="1" ht="12">
      <c r="B360" s="36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8"/>
      <c r="AA360" s="37"/>
      <c r="AB360" s="37"/>
    </row>
    <row r="361" spans="2:28" s="34" customFormat="1" ht="12">
      <c r="B361" s="36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8"/>
      <c r="AA361" s="37"/>
      <c r="AB361" s="37"/>
    </row>
    <row r="362" spans="2:28" s="34" customFormat="1" ht="12">
      <c r="B362" s="36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8"/>
      <c r="AA362" s="37"/>
      <c r="AB362" s="37"/>
    </row>
    <row r="363" spans="2:28" s="34" customFormat="1" ht="12">
      <c r="B363" s="36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8"/>
      <c r="AA363" s="37"/>
      <c r="AB363" s="37"/>
    </row>
    <row r="364" spans="2:28" s="34" customFormat="1" ht="12">
      <c r="B364" s="36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8"/>
      <c r="AA364" s="37"/>
      <c r="AB364" s="37"/>
    </row>
    <row r="365" spans="2:28" s="34" customFormat="1" ht="12">
      <c r="B365" s="36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8"/>
      <c r="AA365" s="37"/>
      <c r="AB365" s="37"/>
    </row>
    <row r="366" spans="2:28" s="34" customFormat="1" ht="12">
      <c r="B366" s="36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8"/>
      <c r="AA366" s="37"/>
      <c r="AB366" s="37"/>
    </row>
    <row r="367" spans="2:28" s="34" customFormat="1" ht="12">
      <c r="B367" s="36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8"/>
      <c r="AA367" s="37"/>
      <c r="AB367" s="37"/>
    </row>
    <row r="368" spans="2:28" s="34" customFormat="1" ht="12">
      <c r="B368" s="36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8"/>
      <c r="AA368" s="37"/>
      <c r="AB368" s="37"/>
    </row>
    <row r="369" spans="2:28" s="34" customFormat="1" ht="12">
      <c r="B369" s="36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8"/>
      <c r="AA369" s="37"/>
      <c r="AB369" s="37"/>
    </row>
    <row r="370" spans="2:28" s="34" customFormat="1" ht="12">
      <c r="B370" s="36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8"/>
      <c r="AA370" s="37"/>
      <c r="AB370" s="37"/>
    </row>
    <row r="371" spans="2:28" s="34" customFormat="1" ht="12">
      <c r="B371" s="36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8"/>
      <c r="AA371" s="37"/>
      <c r="AB371" s="37"/>
    </row>
    <row r="372" spans="2:28" s="34" customFormat="1" ht="12">
      <c r="B372" s="36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8"/>
      <c r="AA372" s="37"/>
      <c r="AB372" s="37"/>
    </row>
    <row r="373" spans="2:28" s="34" customFormat="1" ht="12">
      <c r="B373" s="36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8"/>
      <c r="AA373" s="37"/>
      <c r="AB373" s="37"/>
    </row>
    <row r="374" spans="2:28" s="34" customFormat="1" ht="12">
      <c r="B374" s="36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8"/>
      <c r="AA374" s="37"/>
      <c r="AB374" s="37"/>
    </row>
    <row r="375" spans="2:28" s="34" customFormat="1" ht="12">
      <c r="B375" s="36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8"/>
      <c r="AA375" s="37"/>
      <c r="AB375" s="37"/>
    </row>
    <row r="376" spans="2:28" s="34" customFormat="1" ht="12">
      <c r="B376" s="36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8"/>
      <c r="AA376" s="37"/>
      <c r="AB376" s="37"/>
    </row>
    <row r="377" spans="2:28" s="34" customFormat="1" ht="12">
      <c r="B377" s="36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8"/>
      <c r="AA377" s="37"/>
      <c r="AB377" s="37"/>
    </row>
    <row r="378" spans="2:28" s="34" customFormat="1" ht="12">
      <c r="B378" s="36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8"/>
      <c r="AA378" s="37"/>
      <c r="AB378" s="37"/>
    </row>
    <row r="379" spans="2:28" s="34" customFormat="1" ht="12">
      <c r="B379" s="36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8"/>
      <c r="AA379" s="37"/>
      <c r="AB379" s="37"/>
    </row>
    <row r="380" spans="2:28" s="34" customFormat="1" ht="12">
      <c r="B380" s="36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8"/>
      <c r="AA380" s="37"/>
      <c r="AB380" s="37"/>
    </row>
    <row r="381" spans="2:28" s="34" customFormat="1" ht="12">
      <c r="B381" s="36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8"/>
      <c r="AA381" s="37"/>
      <c r="AB381" s="37"/>
    </row>
    <row r="382" spans="2:28" s="34" customFormat="1" ht="12">
      <c r="B382" s="36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8"/>
      <c r="AA382" s="37"/>
      <c r="AB382" s="37"/>
    </row>
    <row r="383" spans="2:28" s="34" customFormat="1" ht="12">
      <c r="B383" s="36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8"/>
      <c r="AA383" s="37"/>
      <c r="AB383" s="37"/>
    </row>
    <row r="384" spans="2:28" s="34" customFormat="1" ht="12">
      <c r="B384" s="36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8"/>
      <c r="AA384" s="37"/>
      <c r="AB384" s="37"/>
    </row>
    <row r="385" spans="2:28" s="34" customFormat="1" ht="12">
      <c r="B385" s="36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8"/>
      <c r="AA385" s="37"/>
      <c r="AB385" s="37"/>
    </row>
    <row r="386" spans="2:28" s="34" customFormat="1" ht="12">
      <c r="B386" s="36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8"/>
      <c r="AA386" s="37"/>
      <c r="AB386" s="37"/>
    </row>
    <row r="387" spans="2:28" s="34" customFormat="1" ht="12">
      <c r="B387" s="36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8"/>
      <c r="AA387" s="37"/>
      <c r="AB387" s="37"/>
    </row>
    <row r="388" spans="2:28" s="34" customFormat="1" ht="12">
      <c r="B388" s="36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8"/>
      <c r="AA388" s="37"/>
      <c r="AB388" s="37"/>
    </row>
    <row r="389" spans="2:28" s="34" customFormat="1" ht="12">
      <c r="B389" s="36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8"/>
      <c r="AA389" s="37"/>
      <c r="AB389" s="37"/>
    </row>
    <row r="390" spans="2:28" s="34" customFormat="1" ht="12">
      <c r="B390" s="36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8"/>
      <c r="AA390" s="37"/>
      <c r="AB390" s="37"/>
    </row>
    <row r="391" spans="2:28" s="34" customFormat="1" ht="12">
      <c r="B391" s="36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8"/>
      <c r="AA391" s="37"/>
      <c r="AB391" s="37"/>
    </row>
    <row r="392" spans="2:28" s="34" customFormat="1" ht="12">
      <c r="B392" s="36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8"/>
      <c r="AA392" s="37"/>
      <c r="AB392" s="37"/>
    </row>
    <row r="393" spans="2:28" s="34" customFormat="1" ht="12">
      <c r="B393" s="36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8"/>
      <c r="AA393" s="37"/>
      <c r="AB393" s="37"/>
    </row>
    <row r="394" spans="2:28" s="34" customFormat="1" ht="12">
      <c r="B394" s="36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8"/>
      <c r="AA394" s="37"/>
      <c r="AB394" s="37"/>
    </row>
    <row r="395" spans="2:28" s="34" customFormat="1" ht="12">
      <c r="B395" s="36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8"/>
      <c r="AA395" s="37"/>
      <c r="AB395" s="37"/>
    </row>
    <row r="396" spans="2:28" s="34" customFormat="1" ht="12">
      <c r="B396" s="36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8"/>
      <c r="AA396" s="37"/>
      <c r="AB396" s="37"/>
    </row>
    <row r="397" spans="2:28" s="34" customFormat="1" ht="12">
      <c r="B397" s="36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8"/>
      <c r="AA397" s="37"/>
      <c r="AB397" s="37"/>
    </row>
    <row r="398" spans="2:28" s="34" customFormat="1" ht="12">
      <c r="B398" s="36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8"/>
      <c r="AA398" s="37"/>
      <c r="AB398" s="37"/>
    </row>
    <row r="399" spans="2:28" s="34" customFormat="1" ht="12">
      <c r="B399" s="36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8"/>
      <c r="AA399" s="37"/>
      <c r="AB399" s="37"/>
    </row>
    <row r="400" spans="2:28" s="34" customFormat="1" ht="12">
      <c r="B400" s="36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8"/>
      <c r="AA400" s="37"/>
      <c r="AB400" s="37"/>
    </row>
    <row r="401" spans="2:28" s="34" customFormat="1" ht="12">
      <c r="B401" s="36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8"/>
      <c r="AA401" s="37"/>
      <c r="AB401" s="37"/>
    </row>
    <row r="402" spans="2:28" s="34" customFormat="1" ht="12">
      <c r="B402" s="36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8"/>
      <c r="AA402" s="37"/>
      <c r="AB402" s="37"/>
    </row>
    <row r="403" spans="2:28" s="34" customFormat="1" ht="12">
      <c r="B403" s="36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8"/>
      <c r="AA403" s="37"/>
      <c r="AB403" s="37"/>
    </row>
    <row r="404" spans="2:28" s="34" customFormat="1" ht="12">
      <c r="B404" s="36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8"/>
      <c r="AA404" s="37"/>
      <c r="AB404" s="37"/>
    </row>
    <row r="405" spans="2:28" s="34" customFormat="1" ht="12">
      <c r="B405" s="36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8"/>
      <c r="AA405" s="37"/>
      <c r="AB405" s="37"/>
    </row>
    <row r="406" spans="2:28" s="34" customFormat="1" ht="12">
      <c r="B406" s="36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8"/>
      <c r="AA406" s="37"/>
      <c r="AB406" s="37"/>
    </row>
    <row r="407" spans="2:28" s="34" customFormat="1" ht="12">
      <c r="B407" s="36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8"/>
      <c r="AA407" s="37"/>
      <c r="AB407" s="37"/>
    </row>
    <row r="408" spans="2:28" s="34" customFormat="1" ht="12">
      <c r="B408" s="36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8"/>
      <c r="AA408" s="37"/>
      <c r="AB408" s="37"/>
    </row>
    <row r="409" spans="2:28" s="34" customFormat="1" ht="12">
      <c r="B409" s="36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8"/>
      <c r="AA409" s="37"/>
      <c r="AB409" s="37"/>
    </row>
    <row r="410" spans="2:28" s="34" customFormat="1" ht="12">
      <c r="B410" s="36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8"/>
      <c r="AA410" s="37"/>
      <c r="AB410" s="37"/>
    </row>
    <row r="411" spans="2:28" s="34" customFormat="1" ht="12">
      <c r="B411" s="36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8"/>
      <c r="AA411" s="37"/>
      <c r="AB411" s="37"/>
    </row>
    <row r="412" spans="2:28" s="34" customFormat="1" ht="12">
      <c r="B412" s="36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8"/>
      <c r="AA412" s="37"/>
      <c r="AB412" s="37"/>
    </row>
    <row r="413" spans="2:28" s="34" customFormat="1" ht="12">
      <c r="B413" s="36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8"/>
      <c r="AA413" s="37"/>
      <c r="AB413" s="37"/>
    </row>
    <row r="414" spans="2:28" s="34" customFormat="1" ht="12">
      <c r="B414" s="36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8"/>
      <c r="AA414" s="37"/>
      <c r="AB414" s="37"/>
    </row>
    <row r="415" spans="2:28" s="34" customFormat="1" ht="12">
      <c r="B415" s="36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8"/>
      <c r="AA415" s="37"/>
      <c r="AB415" s="37"/>
    </row>
    <row r="416" spans="2:28" s="34" customFormat="1" ht="12">
      <c r="B416" s="36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8"/>
      <c r="AA416" s="37"/>
      <c r="AB416" s="37"/>
    </row>
    <row r="417" spans="2:28" s="34" customFormat="1" ht="12">
      <c r="B417" s="36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8"/>
      <c r="AA417" s="37"/>
      <c r="AB417" s="37"/>
    </row>
    <row r="418" spans="2:28" s="34" customFormat="1" ht="12">
      <c r="B418" s="36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8"/>
      <c r="AA418" s="37"/>
      <c r="AB418" s="37"/>
    </row>
    <row r="419" spans="2:28" s="34" customFormat="1" ht="12">
      <c r="B419" s="36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8"/>
      <c r="AA419" s="37"/>
      <c r="AB419" s="37"/>
    </row>
    <row r="420" spans="2:28" s="34" customFormat="1" ht="12">
      <c r="B420" s="36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8"/>
      <c r="AA420" s="37"/>
      <c r="AB420" s="37"/>
    </row>
    <row r="421" spans="2:28" s="34" customFormat="1" ht="12">
      <c r="B421" s="36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8"/>
      <c r="AA421" s="37"/>
      <c r="AB421" s="37"/>
    </row>
    <row r="422" spans="2:28" s="34" customFormat="1" ht="12">
      <c r="B422" s="36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8"/>
      <c r="AA422" s="37"/>
      <c r="AB422" s="37"/>
    </row>
    <row r="423" spans="2:28" s="34" customFormat="1" ht="12">
      <c r="B423" s="36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8"/>
      <c r="AA423" s="37"/>
      <c r="AB423" s="37"/>
    </row>
    <row r="424" spans="2:28" s="34" customFormat="1" ht="12">
      <c r="B424" s="36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8"/>
      <c r="AA424" s="37"/>
      <c r="AB424" s="37"/>
    </row>
    <row r="425" spans="2:28" s="34" customFormat="1" ht="12">
      <c r="B425" s="36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8"/>
      <c r="AA425" s="37"/>
      <c r="AB425" s="37"/>
    </row>
    <row r="426" spans="2:28" s="34" customFormat="1" ht="12">
      <c r="B426" s="36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8"/>
      <c r="AA426" s="37"/>
      <c r="AB426" s="37"/>
    </row>
    <row r="427" spans="2:28" s="34" customFormat="1" ht="12">
      <c r="B427" s="36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8"/>
      <c r="AA427" s="37"/>
      <c r="AB427" s="37"/>
    </row>
    <row r="428" spans="2:28" s="34" customFormat="1" ht="12">
      <c r="B428" s="36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8"/>
      <c r="AA428" s="37"/>
      <c r="AB428" s="37"/>
    </row>
    <row r="429" spans="2:28" s="34" customFormat="1" ht="12">
      <c r="B429" s="36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8"/>
      <c r="AA429" s="37"/>
      <c r="AB429" s="37"/>
    </row>
    <row r="430" spans="2:28" s="34" customFormat="1" ht="12">
      <c r="B430" s="36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8"/>
      <c r="AA430" s="37"/>
      <c r="AB430" s="37"/>
    </row>
    <row r="431" spans="2:28" s="34" customFormat="1" ht="12">
      <c r="B431" s="36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8"/>
      <c r="AA431" s="37"/>
      <c r="AB431" s="37"/>
    </row>
    <row r="432" spans="2:28" s="34" customFormat="1" ht="12">
      <c r="B432" s="36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8"/>
      <c r="AA432" s="37"/>
      <c r="AB432" s="37"/>
    </row>
    <row r="433" spans="2:28" s="34" customFormat="1" ht="12">
      <c r="B433" s="36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8"/>
      <c r="AA433" s="37"/>
      <c r="AB433" s="37"/>
    </row>
    <row r="434" spans="2:28" s="34" customFormat="1" ht="12">
      <c r="B434" s="36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8"/>
      <c r="AA434" s="37"/>
      <c r="AB434" s="37"/>
    </row>
    <row r="435" spans="2:28" s="34" customFormat="1" ht="12">
      <c r="B435" s="36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8"/>
      <c r="AA435" s="37"/>
      <c r="AB435" s="37"/>
    </row>
    <row r="436" spans="2:28" s="34" customFormat="1" ht="12">
      <c r="B436" s="36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8"/>
      <c r="AA436" s="37"/>
      <c r="AB436" s="37"/>
    </row>
    <row r="437" spans="2:28" s="34" customFormat="1" ht="12">
      <c r="B437" s="36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8"/>
      <c r="AA437" s="37"/>
      <c r="AB437" s="37"/>
    </row>
    <row r="438" spans="2:28" s="34" customFormat="1" ht="12">
      <c r="B438" s="36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8"/>
      <c r="AA438" s="37"/>
      <c r="AB438" s="37"/>
    </row>
    <row r="439" spans="2:28" s="34" customFormat="1" ht="12">
      <c r="B439" s="36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8"/>
      <c r="AA439" s="37"/>
      <c r="AB439" s="37"/>
    </row>
    <row r="440" spans="2:28" s="34" customFormat="1" ht="12">
      <c r="B440" s="36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8"/>
      <c r="AA440" s="37"/>
      <c r="AB440" s="37"/>
    </row>
    <row r="441" spans="2:28" s="34" customFormat="1" ht="12">
      <c r="B441" s="36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8"/>
      <c r="AA441" s="37"/>
      <c r="AB441" s="37"/>
    </row>
    <row r="442" spans="2:28" s="34" customFormat="1" ht="12">
      <c r="B442" s="36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8"/>
      <c r="AA442" s="37"/>
      <c r="AB442" s="37"/>
    </row>
    <row r="443" spans="2:28" s="34" customFormat="1" ht="12">
      <c r="B443" s="36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8"/>
      <c r="AA443" s="37"/>
      <c r="AB443" s="37"/>
    </row>
    <row r="444" spans="2:28" s="34" customFormat="1" ht="12">
      <c r="B444" s="36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8"/>
      <c r="AA444" s="37"/>
      <c r="AB444" s="37"/>
    </row>
    <row r="445" spans="2:28" s="34" customFormat="1" ht="12">
      <c r="B445" s="36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8"/>
      <c r="AA445" s="37"/>
      <c r="AB445" s="37"/>
    </row>
    <row r="446" spans="2:28" s="34" customFormat="1" ht="12">
      <c r="B446" s="36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8"/>
      <c r="AA446" s="37"/>
      <c r="AB446" s="37"/>
    </row>
    <row r="447" spans="2:28" s="34" customFormat="1" ht="12">
      <c r="B447" s="36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8"/>
      <c r="AA447" s="37"/>
      <c r="AB447" s="37"/>
    </row>
    <row r="448" spans="2:28" s="34" customFormat="1" ht="12">
      <c r="B448" s="36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8"/>
      <c r="AA448" s="37"/>
      <c r="AB448" s="37"/>
    </row>
    <row r="449" spans="2:28" s="34" customFormat="1" ht="12">
      <c r="B449" s="36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8"/>
      <c r="AA449" s="37"/>
      <c r="AB449" s="37"/>
    </row>
    <row r="450" spans="2:28" s="34" customFormat="1" ht="12">
      <c r="B450" s="36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8"/>
      <c r="AA450" s="37"/>
      <c r="AB450" s="37"/>
    </row>
    <row r="451" spans="2:28" s="34" customFormat="1" ht="12">
      <c r="B451" s="36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8"/>
      <c r="AA451" s="37"/>
      <c r="AB451" s="37"/>
    </row>
    <row r="452" spans="2:28" s="34" customFormat="1" ht="12">
      <c r="B452" s="36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8"/>
      <c r="AA452" s="37"/>
      <c r="AB452" s="37"/>
    </row>
    <row r="453" spans="2:28" s="34" customFormat="1" ht="12">
      <c r="B453" s="36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8"/>
      <c r="AA453" s="37"/>
      <c r="AB453" s="37"/>
    </row>
    <row r="454" spans="2:28" s="34" customFormat="1" ht="12">
      <c r="B454" s="36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8"/>
      <c r="AA454" s="37"/>
      <c r="AB454" s="37"/>
    </row>
    <row r="455" spans="2:28" s="34" customFormat="1" ht="12">
      <c r="B455" s="36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8"/>
      <c r="AA455" s="37"/>
      <c r="AB455" s="37"/>
    </row>
    <row r="456" spans="2:28" s="34" customFormat="1" ht="12">
      <c r="B456" s="36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8"/>
      <c r="AA456" s="37"/>
      <c r="AB456" s="37"/>
    </row>
    <row r="457" spans="2:28" s="34" customFormat="1" ht="12">
      <c r="B457" s="36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8"/>
      <c r="AA457" s="37"/>
      <c r="AB457" s="37"/>
    </row>
    <row r="458" spans="2:28" s="34" customFormat="1" ht="12">
      <c r="B458" s="36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8"/>
      <c r="AA458" s="37"/>
      <c r="AB458" s="37"/>
    </row>
    <row r="459" spans="2:28" s="34" customFormat="1" ht="12">
      <c r="B459" s="36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8"/>
      <c r="AA459" s="37"/>
      <c r="AB459" s="37"/>
    </row>
    <row r="460" spans="2:28" s="34" customFormat="1" ht="12">
      <c r="B460" s="36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8"/>
      <c r="AA460" s="37"/>
      <c r="AB460" s="37"/>
    </row>
    <row r="461" spans="2:28" s="34" customFormat="1" ht="12">
      <c r="B461" s="36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8"/>
      <c r="AA461" s="37"/>
      <c r="AB461" s="37"/>
    </row>
    <row r="462" spans="2:28" s="34" customFormat="1" ht="12">
      <c r="B462" s="36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8"/>
      <c r="AA462" s="37"/>
      <c r="AB462" s="37"/>
    </row>
    <row r="463" spans="2:28" s="34" customFormat="1" ht="12">
      <c r="B463" s="36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8"/>
      <c r="AA463" s="37"/>
      <c r="AB463" s="37"/>
    </row>
    <row r="464" spans="2:28" s="34" customFormat="1" ht="12">
      <c r="B464" s="36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8"/>
      <c r="AA464" s="37"/>
      <c r="AB464" s="37"/>
    </row>
    <row r="465" spans="2:28" s="34" customFormat="1" ht="12">
      <c r="B465" s="36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8"/>
      <c r="AA465" s="37"/>
      <c r="AB465" s="37"/>
    </row>
    <row r="466" spans="2:28" s="34" customFormat="1" ht="12">
      <c r="B466" s="36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8"/>
      <c r="AA466" s="37"/>
      <c r="AB466" s="37"/>
    </row>
    <row r="467" spans="2:28" s="34" customFormat="1" ht="12">
      <c r="B467" s="36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8"/>
      <c r="AA467" s="37"/>
      <c r="AB467" s="37"/>
    </row>
    <row r="468" spans="2:28" s="34" customFormat="1" ht="12">
      <c r="B468" s="36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8"/>
      <c r="AA468" s="37"/>
      <c r="AB468" s="37"/>
    </row>
    <row r="469" spans="2:28" s="34" customFormat="1" ht="12">
      <c r="B469" s="36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8"/>
      <c r="AA469" s="37"/>
      <c r="AB469" s="37"/>
    </row>
    <row r="470" spans="2:28" s="34" customFormat="1" ht="12">
      <c r="B470" s="36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8"/>
      <c r="AA470" s="37"/>
      <c r="AB470" s="37"/>
    </row>
    <row r="471" spans="2:28" s="34" customFormat="1" ht="12">
      <c r="B471" s="36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8"/>
      <c r="AA471" s="37"/>
      <c r="AB471" s="37"/>
    </row>
    <row r="472" spans="2:28" s="34" customFormat="1" ht="12">
      <c r="B472" s="36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8"/>
      <c r="AA472" s="37"/>
      <c r="AB472" s="37"/>
    </row>
    <row r="473" spans="2:28" s="34" customFormat="1" ht="12">
      <c r="B473" s="36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8"/>
      <c r="AA473" s="37"/>
      <c r="AB473" s="37"/>
    </row>
    <row r="474" spans="2:28" s="34" customFormat="1" ht="12">
      <c r="B474" s="36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8"/>
      <c r="AA474" s="37"/>
      <c r="AB474" s="37"/>
    </row>
    <row r="475" spans="2:28" s="34" customFormat="1" ht="12">
      <c r="B475" s="36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8"/>
      <c r="AA475" s="37"/>
      <c r="AB475" s="37"/>
    </row>
    <row r="476" spans="2:28" s="34" customFormat="1" ht="12">
      <c r="B476" s="36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8"/>
      <c r="AA476" s="37"/>
      <c r="AB476" s="37"/>
    </row>
    <row r="477" spans="2:28" s="34" customFormat="1" ht="12">
      <c r="B477" s="36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8"/>
      <c r="AA477" s="37"/>
      <c r="AB477" s="37"/>
    </row>
    <row r="478" spans="2:28" s="34" customFormat="1" ht="12">
      <c r="B478" s="36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8"/>
      <c r="AA478" s="37"/>
      <c r="AB478" s="37"/>
    </row>
    <row r="479" spans="2:28" s="34" customFormat="1" ht="12">
      <c r="B479" s="36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8"/>
      <c r="AA479" s="37"/>
      <c r="AB479" s="37"/>
    </row>
    <row r="480" spans="2:28" s="34" customFormat="1" ht="12">
      <c r="B480" s="36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8"/>
      <c r="AA480" s="37"/>
      <c r="AB480" s="37"/>
    </row>
    <row r="481" spans="2:28" s="34" customFormat="1" ht="12">
      <c r="B481" s="36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8"/>
      <c r="AA481" s="37"/>
      <c r="AB481" s="37"/>
    </row>
    <row r="482" spans="2:28" s="34" customFormat="1" ht="12">
      <c r="B482" s="36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8"/>
      <c r="AA482" s="37"/>
      <c r="AB482" s="37"/>
    </row>
    <row r="483" spans="2:28" s="34" customFormat="1" ht="12">
      <c r="B483" s="36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8"/>
      <c r="AA483" s="37"/>
      <c r="AB483" s="37"/>
    </row>
    <row r="484" spans="2:28" s="34" customFormat="1" ht="12">
      <c r="B484" s="36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8"/>
      <c r="AA484" s="37"/>
      <c r="AB484" s="37"/>
    </row>
    <row r="485" spans="2:28" s="34" customFormat="1" ht="12">
      <c r="B485" s="36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8"/>
      <c r="AA485" s="37"/>
      <c r="AB485" s="37"/>
    </row>
    <row r="486" spans="2:28" s="34" customFormat="1" ht="12">
      <c r="B486" s="36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8"/>
      <c r="AA486" s="37"/>
      <c r="AB486" s="37"/>
    </row>
    <row r="487" spans="2:28" s="34" customFormat="1" ht="12">
      <c r="B487" s="36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8"/>
      <c r="AA487" s="37"/>
      <c r="AB487" s="37"/>
    </row>
    <row r="488" spans="2:28" s="34" customFormat="1" ht="12">
      <c r="B488" s="36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8"/>
      <c r="AA488" s="37"/>
      <c r="AB488" s="37"/>
    </row>
    <row r="489" spans="2:28" s="34" customFormat="1" ht="12">
      <c r="B489" s="36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8"/>
      <c r="AA489" s="37"/>
      <c r="AB489" s="37"/>
    </row>
    <row r="490" spans="2:28" s="34" customFormat="1" ht="12">
      <c r="B490" s="36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8"/>
      <c r="AA490" s="37"/>
      <c r="AB490" s="37"/>
    </row>
    <row r="491" spans="2:28" s="34" customFormat="1" ht="12">
      <c r="B491" s="36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8"/>
      <c r="AA491" s="37"/>
      <c r="AB491" s="37"/>
    </row>
    <row r="492" spans="2:28" s="34" customFormat="1" ht="12">
      <c r="B492" s="36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8"/>
      <c r="AA492" s="37"/>
      <c r="AB492" s="37"/>
    </row>
    <row r="493" spans="2:28" s="34" customFormat="1" ht="12">
      <c r="B493" s="36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8"/>
      <c r="AA493" s="37"/>
      <c r="AB493" s="37"/>
    </row>
    <row r="494" spans="2:28" s="34" customFormat="1" ht="12">
      <c r="B494" s="36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8"/>
      <c r="AA494" s="37"/>
      <c r="AB494" s="37"/>
    </row>
    <row r="495" spans="2:28" s="34" customFormat="1" ht="12">
      <c r="B495" s="36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8"/>
      <c r="AA495" s="37"/>
      <c r="AB495" s="37"/>
    </row>
    <row r="496" spans="2:28" s="34" customFormat="1" ht="12">
      <c r="B496" s="36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8"/>
      <c r="AA496" s="37"/>
      <c r="AB496" s="37"/>
    </row>
    <row r="497" spans="2:28" s="34" customFormat="1" ht="12">
      <c r="B497" s="36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8"/>
      <c r="AA497" s="37"/>
      <c r="AB497" s="37"/>
    </row>
    <row r="498" spans="2:28" s="34" customFormat="1" ht="12">
      <c r="B498" s="36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8"/>
      <c r="AA498" s="37"/>
      <c r="AB498" s="37"/>
    </row>
    <row r="499" spans="2:28" s="34" customFormat="1" ht="12">
      <c r="B499" s="36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8"/>
      <c r="AA499" s="37"/>
      <c r="AB499" s="37"/>
    </row>
    <row r="500" spans="2:28" s="34" customFormat="1" ht="12">
      <c r="B500" s="36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8"/>
      <c r="AA500" s="37"/>
      <c r="AB500" s="37"/>
    </row>
    <row r="501" spans="2:28" s="34" customFormat="1" ht="12">
      <c r="B501" s="36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8"/>
      <c r="AA501" s="37"/>
      <c r="AB501" s="37"/>
    </row>
    <row r="502" spans="2:28" s="34" customFormat="1" ht="12">
      <c r="B502" s="36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8"/>
      <c r="AA502" s="37"/>
      <c r="AB502" s="37"/>
    </row>
    <row r="503" spans="2:28" s="34" customFormat="1" ht="12">
      <c r="B503" s="36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8"/>
      <c r="AA503" s="37"/>
      <c r="AB503" s="37"/>
    </row>
    <row r="504" spans="2:28" s="34" customFormat="1" ht="12">
      <c r="B504" s="36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8"/>
      <c r="AA504" s="37"/>
      <c r="AB504" s="37"/>
    </row>
    <row r="505" spans="2:28" s="34" customFormat="1" ht="12">
      <c r="B505" s="36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8"/>
      <c r="AA505" s="37"/>
      <c r="AB505" s="37"/>
    </row>
    <row r="506" spans="2:28" s="34" customFormat="1" ht="12">
      <c r="B506" s="36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8"/>
      <c r="AA506" s="37"/>
      <c r="AB506" s="37"/>
    </row>
    <row r="507" spans="2:28" s="34" customFormat="1" ht="12">
      <c r="B507" s="36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8"/>
      <c r="AA507" s="37"/>
      <c r="AB507" s="37"/>
    </row>
    <row r="508" spans="2:28" s="34" customFormat="1" ht="12">
      <c r="B508" s="36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8"/>
      <c r="AA508" s="37"/>
      <c r="AB508" s="37"/>
    </row>
    <row r="509" spans="2:28" s="34" customFormat="1" ht="12">
      <c r="B509" s="36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8"/>
      <c r="AA509" s="37"/>
      <c r="AB509" s="37"/>
    </row>
    <row r="510" spans="2:28" s="34" customFormat="1" ht="12">
      <c r="B510" s="36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8"/>
      <c r="AA510" s="37"/>
      <c r="AB510" s="37"/>
    </row>
    <row r="511" spans="2:28" s="34" customFormat="1" ht="12">
      <c r="B511" s="36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8"/>
      <c r="AA511" s="37"/>
      <c r="AB511" s="37"/>
    </row>
    <row r="512" spans="2:28" s="34" customFormat="1" ht="12">
      <c r="B512" s="36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8"/>
      <c r="AA512" s="37"/>
      <c r="AB512" s="37"/>
    </row>
    <row r="513" spans="2:28" s="34" customFormat="1" ht="12">
      <c r="B513" s="36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8"/>
      <c r="AA513" s="37"/>
      <c r="AB513" s="37"/>
    </row>
    <row r="514" spans="2:28" s="34" customFormat="1" ht="12">
      <c r="B514" s="36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8"/>
      <c r="AA514" s="37"/>
      <c r="AB514" s="37"/>
    </row>
    <row r="515" spans="2:28" s="34" customFormat="1" ht="12">
      <c r="B515" s="36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8"/>
      <c r="AA515" s="37"/>
      <c r="AB515" s="37"/>
    </row>
    <row r="516" spans="2:28" s="34" customFormat="1" ht="12">
      <c r="B516" s="36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8"/>
      <c r="AA516" s="37"/>
      <c r="AB516" s="37"/>
    </row>
    <row r="517" spans="2:28" s="34" customFormat="1" ht="12">
      <c r="B517" s="36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8"/>
      <c r="AA517" s="37"/>
      <c r="AB517" s="37"/>
    </row>
    <row r="518" spans="2:28" s="34" customFormat="1" ht="12">
      <c r="B518" s="36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8"/>
      <c r="AA518" s="37"/>
      <c r="AB518" s="37"/>
    </row>
    <row r="519" spans="2:28" s="34" customFormat="1" ht="12">
      <c r="B519" s="36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8"/>
      <c r="AA519" s="37"/>
      <c r="AB519" s="37"/>
    </row>
    <row r="520" spans="2:28" s="34" customFormat="1" ht="12">
      <c r="B520" s="36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8"/>
      <c r="AA520" s="37"/>
      <c r="AB520" s="37"/>
    </row>
    <row r="521" spans="2:28" s="34" customFormat="1" ht="12">
      <c r="B521" s="36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8"/>
      <c r="AA521" s="37"/>
      <c r="AB521" s="37"/>
    </row>
    <row r="522" spans="2:28" s="34" customFormat="1" ht="12">
      <c r="B522" s="36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8"/>
      <c r="AA522" s="37"/>
      <c r="AB522" s="37"/>
    </row>
    <row r="523" spans="2:28" s="34" customFormat="1" ht="12">
      <c r="B523" s="36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8"/>
      <c r="AA523" s="37"/>
      <c r="AB523" s="37"/>
    </row>
    <row r="524" spans="2:28" s="34" customFormat="1" ht="12">
      <c r="B524" s="36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8"/>
      <c r="AA524" s="37"/>
      <c r="AB524" s="37"/>
    </row>
    <row r="525" spans="2:28" s="34" customFormat="1" ht="12">
      <c r="B525" s="36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8"/>
      <c r="AA525" s="37"/>
      <c r="AB525" s="37"/>
    </row>
    <row r="526" spans="2:28" s="34" customFormat="1" ht="12">
      <c r="B526" s="36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8"/>
      <c r="AA526" s="37"/>
      <c r="AB526" s="37"/>
    </row>
    <row r="527" spans="2:28" s="34" customFormat="1" ht="12">
      <c r="B527" s="36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8"/>
      <c r="AA527" s="37"/>
      <c r="AB527" s="37"/>
    </row>
    <row r="528" spans="2:28" s="34" customFormat="1" ht="12">
      <c r="B528" s="36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8"/>
      <c r="AA528" s="37"/>
      <c r="AB528" s="37"/>
    </row>
    <row r="529" spans="2:28" s="34" customFormat="1" ht="12">
      <c r="B529" s="36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8"/>
      <c r="AA529" s="37"/>
      <c r="AB529" s="37"/>
    </row>
    <row r="530" spans="2:28" s="34" customFormat="1" ht="12">
      <c r="B530" s="36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8"/>
      <c r="AA530" s="37"/>
      <c r="AB530" s="37"/>
    </row>
    <row r="531" spans="2:28" s="34" customFormat="1" ht="12">
      <c r="B531" s="36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8"/>
      <c r="AA531" s="37"/>
      <c r="AB531" s="37"/>
    </row>
    <row r="532" spans="2:28" s="34" customFormat="1" ht="12">
      <c r="B532" s="36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8"/>
      <c r="AA532" s="37"/>
      <c r="AB532" s="37"/>
    </row>
    <row r="533" spans="2:28" s="34" customFormat="1" ht="12">
      <c r="B533" s="36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8"/>
      <c r="AA533" s="37"/>
      <c r="AB533" s="37"/>
    </row>
    <row r="534" spans="2:28" s="34" customFormat="1" ht="12">
      <c r="B534" s="36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8"/>
      <c r="AA534" s="37"/>
      <c r="AB534" s="37"/>
    </row>
    <row r="535" spans="2:28" s="34" customFormat="1" ht="12">
      <c r="B535" s="36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8"/>
      <c r="AA535" s="37"/>
      <c r="AB535" s="37"/>
    </row>
    <row r="536" spans="2:28" s="34" customFormat="1" ht="12">
      <c r="B536" s="36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8"/>
      <c r="AA536" s="37"/>
      <c r="AB536" s="37"/>
    </row>
    <row r="537" spans="2:28" s="34" customFormat="1" ht="12">
      <c r="B537" s="36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8"/>
      <c r="AA537" s="37"/>
      <c r="AB537" s="37"/>
    </row>
    <row r="538" spans="2:28" s="34" customFormat="1" ht="12">
      <c r="B538" s="36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8"/>
      <c r="AA538" s="37"/>
      <c r="AB538" s="37"/>
    </row>
    <row r="539" spans="2:28" s="34" customFormat="1" ht="12">
      <c r="B539" s="36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8"/>
      <c r="AA539" s="37"/>
      <c r="AB539" s="37"/>
    </row>
    <row r="540" spans="2:28" s="34" customFormat="1" ht="12">
      <c r="B540" s="36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8"/>
      <c r="AA540" s="37"/>
      <c r="AB540" s="37"/>
    </row>
    <row r="541" spans="2:28" s="34" customFormat="1" ht="12">
      <c r="B541" s="36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8"/>
      <c r="AA541" s="37"/>
      <c r="AB541" s="37"/>
    </row>
    <row r="542" spans="2:28" s="34" customFormat="1" ht="12">
      <c r="B542" s="36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8"/>
      <c r="AA542" s="37"/>
      <c r="AB542" s="37"/>
    </row>
    <row r="543" spans="2:28" s="34" customFormat="1" ht="12">
      <c r="B543" s="36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8"/>
      <c r="AA543" s="37"/>
      <c r="AB543" s="37"/>
    </row>
    <row r="544" spans="2:28" s="34" customFormat="1" ht="12">
      <c r="B544" s="36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8"/>
      <c r="AA544" s="37"/>
      <c r="AB544" s="37"/>
    </row>
    <row r="545" spans="2:28" s="34" customFormat="1" ht="12">
      <c r="B545" s="36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8"/>
      <c r="AA545" s="37"/>
      <c r="AB545" s="37"/>
    </row>
    <row r="546" spans="2:28" s="34" customFormat="1" ht="12">
      <c r="B546" s="36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8"/>
      <c r="AA546" s="37"/>
      <c r="AB546" s="37"/>
    </row>
    <row r="547" spans="2:28" s="34" customFormat="1" ht="12">
      <c r="B547" s="36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8"/>
      <c r="AA547" s="37"/>
      <c r="AB547" s="37"/>
    </row>
    <row r="548" spans="2:28" s="34" customFormat="1" ht="12">
      <c r="B548" s="36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8"/>
      <c r="AA548" s="37"/>
      <c r="AB548" s="37"/>
    </row>
    <row r="549" spans="2:28" s="34" customFormat="1" ht="12">
      <c r="B549" s="36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8"/>
      <c r="AA549" s="37"/>
      <c r="AB549" s="37"/>
    </row>
    <row r="550" spans="2:28" s="34" customFormat="1" ht="12">
      <c r="B550" s="36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8"/>
      <c r="AA550" s="37"/>
      <c r="AB550" s="37"/>
    </row>
    <row r="551" spans="2:28" s="34" customFormat="1" ht="12">
      <c r="B551" s="36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8"/>
      <c r="AA551" s="37"/>
      <c r="AB551" s="37"/>
    </row>
    <row r="552" spans="2:28" s="34" customFormat="1" ht="12">
      <c r="B552" s="36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8"/>
      <c r="AA552" s="37"/>
      <c r="AB552" s="37"/>
    </row>
    <row r="553" spans="2:28" s="34" customFormat="1" ht="12">
      <c r="B553" s="36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8"/>
      <c r="AA553" s="37"/>
      <c r="AB553" s="37"/>
    </row>
    <row r="554" spans="2:28" s="34" customFormat="1" ht="12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8"/>
      <c r="AA554" s="37"/>
      <c r="AB554" s="37"/>
    </row>
    <row r="555" spans="2:28" s="34" customFormat="1" ht="12">
      <c r="B555" s="36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8"/>
      <c r="AA555" s="37"/>
      <c r="AB555" s="37"/>
    </row>
    <row r="556" spans="2:28" s="34" customFormat="1" ht="12">
      <c r="B556" s="36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8"/>
      <c r="AA556" s="37"/>
      <c r="AB556" s="37"/>
    </row>
    <row r="557" spans="2:28" s="34" customFormat="1" ht="12">
      <c r="B557" s="36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8"/>
      <c r="AA557" s="37"/>
      <c r="AB557" s="37"/>
    </row>
    <row r="558" spans="2:28" s="34" customFormat="1" ht="12">
      <c r="B558" s="36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8"/>
      <c r="AA558" s="37"/>
      <c r="AB558" s="37"/>
    </row>
    <row r="559" spans="2:28" s="34" customFormat="1" ht="12">
      <c r="B559" s="36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8"/>
      <c r="AA559" s="37"/>
      <c r="AB559" s="37"/>
    </row>
    <row r="560" spans="2:28" s="34" customFormat="1" ht="12">
      <c r="B560" s="36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8"/>
      <c r="AA560" s="37"/>
      <c r="AB560" s="37"/>
    </row>
    <row r="561" spans="2:28" s="34" customFormat="1" ht="12">
      <c r="B561" s="36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8"/>
      <c r="AA561" s="37"/>
      <c r="AB561" s="37"/>
    </row>
    <row r="562" spans="2:28" s="34" customFormat="1" ht="12">
      <c r="B562" s="36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8"/>
      <c r="AA562" s="37"/>
      <c r="AB562" s="37"/>
    </row>
    <row r="563" spans="2:28" s="34" customFormat="1" ht="12">
      <c r="B563" s="36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8"/>
      <c r="AA563" s="37"/>
      <c r="AB563" s="37"/>
    </row>
    <row r="564" spans="2:28" s="34" customFormat="1" ht="12">
      <c r="B564" s="36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8"/>
      <c r="AA564" s="37"/>
      <c r="AB564" s="37"/>
    </row>
    <row r="565" spans="2:28" s="34" customFormat="1" ht="12">
      <c r="B565" s="36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8"/>
      <c r="AA565" s="37"/>
      <c r="AB565" s="37"/>
    </row>
    <row r="566" spans="2:28" s="34" customFormat="1" ht="12">
      <c r="B566" s="36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8"/>
      <c r="AA566" s="37"/>
      <c r="AB566" s="37"/>
    </row>
    <row r="567" spans="2:28" s="34" customFormat="1" ht="12">
      <c r="B567" s="36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8"/>
      <c r="AA567" s="37"/>
      <c r="AB567" s="37"/>
    </row>
    <row r="568" spans="2:28" s="34" customFormat="1" ht="12">
      <c r="B568" s="36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8"/>
      <c r="AA568" s="37"/>
      <c r="AB568" s="37"/>
    </row>
    <row r="569" spans="2:28" s="34" customFormat="1" ht="12">
      <c r="B569" s="36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8"/>
      <c r="AA569" s="37"/>
      <c r="AB569" s="37"/>
    </row>
    <row r="570" spans="2:28" s="34" customFormat="1" ht="12">
      <c r="B570" s="36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8"/>
      <c r="AA570" s="37"/>
      <c r="AB570" s="37"/>
    </row>
    <row r="571" spans="2:28" s="34" customFormat="1" ht="12">
      <c r="B571" s="36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8"/>
      <c r="AA571" s="37"/>
      <c r="AB571" s="37"/>
    </row>
    <row r="572" spans="2:28" s="34" customFormat="1" ht="12">
      <c r="B572" s="36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8"/>
      <c r="AA572" s="37"/>
      <c r="AB572" s="37"/>
    </row>
    <row r="573" spans="2:28" s="34" customFormat="1" ht="12">
      <c r="B573" s="36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8"/>
      <c r="AA573" s="37"/>
      <c r="AB573" s="37"/>
    </row>
    <row r="574" spans="2:28" s="34" customFormat="1" ht="12">
      <c r="B574" s="36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8"/>
      <c r="AA574" s="37"/>
      <c r="AB574" s="37"/>
    </row>
    <row r="575" spans="2:28" s="34" customFormat="1" ht="12">
      <c r="B575" s="36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8"/>
      <c r="AA575" s="37"/>
      <c r="AB575" s="37"/>
    </row>
    <row r="576" spans="2:28" s="34" customFormat="1" ht="12">
      <c r="B576" s="36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8"/>
      <c r="AA576" s="37"/>
      <c r="AB576" s="37"/>
    </row>
    <row r="577" spans="2:28" s="34" customFormat="1" ht="12">
      <c r="B577" s="36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8"/>
      <c r="AA577" s="37"/>
      <c r="AB577" s="37"/>
    </row>
    <row r="578" spans="2:28" s="34" customFormat="1" ht="12">
      <c r="B578" s="36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8"/>
      <c r="AA578" s="37"/>
      <c r="AB578" s="37"/>
    </row>
    <row r="579" spans="2:28" s="34" customFormat="1" ht="12">
      <c r="B579" s="36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8"/>
      <c r="AA579" s="37"/>
      <c r="AB579" s="37"/>
    </row>
    <row r="580" spans="2:28" s="34" customFormat="1" ht="12">
      <c r="B580" s="36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8"/>
      <c r="AA580" s="37"/>
      <c r="AB580" s="37"/>
    </row>
    <row r="581" spans="2:28" s="34" customFormat="1" ht="12">
      <c r="B581" s="36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8"/>
      <c r="AA581" s="37"/>
      <c r="AB581" s="37"/>
    </row>
    <row r="582" spans="2:28" s="34" customFormat="1" ht="12">
      <c r="B582" s="36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8"/>
      <c r="AA582" s="37"/>
      <c r="AB582" s="37"/>
    </row>
    <row r="583" spans="2:28" s="34" customFormat="1" ht="12">
      <c r="B583" s="36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8"/>
      <c r="AA583" s="37"/>
      <c r="AB583" s="37"/>
    </row>
    <row r="584" spans="2:28" s="34" customFormat="1" ht="12">
      <c r="B584" s="36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8"/>
      <c r="AA584" s="37"/>
      <c r="AB584" s="37"/>
    </row>
    <row r="585" spans="2:28" s="34" customFormat="1" ht="12">
      <c r="B585" s="36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8"/>
      <c r="AA585" s="37"/>
      <c r="AB585" s="37"/>
    </row>
    <row r="586" spans="2:28" s="34" customFormat="1" ht="12">
      <c r="B586" s="36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8"/>
      <c r="AA586" s="37"/>
      <c r="AB586" s="37"/>
    </row>
    <row r="587" spans="2:28" s="34" customFormat="1" ht="12">
      <c r="B587" s="36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8"/>
      <c r="AA587" s="37"/>
      <c r="AB587" s="37"/>
    </row>
    <row r="588" spans="2:28" s="34" customFormat="1" ht="12">
      <c r="B588" s="36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8"/>
      <c r="AA588" s="37"/>
      <c r="AB588" s="37"/>
    </row>
    <row r="589" spans="2:28" s="34" customFormat="1" ht="12">
      <c r="B589" s="36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8"/>
      <c r="AA589" s="37"/>
      <c r="AB589" s="37"/>
    </row>
    <row r="590" spans="2:28" s="34" customFormat="1" ht="12">
      <c r="B590" s="36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8"/>
      <c r="AA590" s="37"/>
      <c r="AB590" s="37"/>
    </row>
    <row r="591" spans="2:28" s="34" customFormat="1" ht="12">
      <c r="B591" s="36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8"/>
      <c r="AA591" s="37"/>
      <c r="AB591" s="37"/>
    </row>
    <row r="592" spans="2:28" s="34" customFormat="1" ht="12">
      <c r="B592" s="36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8"/>
      <c r="AA592" s="37"/>
      <c r="AB592" s="37"/>
    </row>
    <row r="593" spans="2:28" s="34" customFormat="1" ht="12">
      <c r="B593" s="36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8"/>
      <c r="AA593" s="37"/>
      <c r="AB593" s="37"/>
    </row>
    <row r="594" spans="2:28" s="34" customFormat="1" ht="12">
      <c r="B594" s="36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8"/>
      <c r="AA594" s="37"/>
      <c r="AB594" s="37"/>
    </row>
    <row r="595" spans="2:28" s="34" customFormat="1" ht="12">
      <c r="B595" s="36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8"/>
      <c r="AA595" s="37"/>
      <c r="AB595" s="37"/>
    </row>
    <row r="596" spans="2:28" s="34" customFormat="1" ht="12">
      <c r="B596" s="36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8"/>
      <c r="AA596" s="37"/>
      <c r="AB596" s="37"/>
    </row>
    <row r="597" spans="2:28" s="34" customFormat="1" ht="12">
      <c r="B597" s="36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8"/>
      <c r="AA597" s="37"/>
      <c r="AB597" s="37"/>
    </row>
    <row r="598" spans="2:28" s="34" customFormat="1" ht="12">
      <c r="B598" s="36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8"/>
      <c r="AA598" s="37"/>
      <c r="AB598" s="37"/>
    </row>
    <row r="599" spans="2:28" s="34" customFormat="1" ht="12">
      <c r="B599" s="36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8"/>
      <c r="AA599" s="37"/>
      <c r="AB599" s="37"/>
    </row>
    <row r="600" spans="2:28" s="34" customFormat="1" ht="12">
      <c r="B600" s="36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8"/>
      <c r="AA600" s="37"/>
      <c r="AB600" s="37"/>
    </row>
    <row r="601" spans="2:28" s="34" customFormat="1" ht="12">
      <c r="B601" s="36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8"/>
      <c r="AA601" s="37"/>
      <c r="AB601" s="37"/>
    </row>
    <row r="602" spans="2:28" s="34" customFormat="1" ht="12">
      <c r="B602" s="36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8"/>
      <c r="AA602" s="37"/>
      <c r="AB602" s="37"/>
    </row>
    <row r="603" spans="2:28" s="34" customFormat="1" ht="12">
      <c r="B603" s="36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8"/>
      <c r="AA603" s="37"/>
      <c r="AB603" s="37"/>
    </row>
    <row r="604" spans="2:28" s="34" customFormat="1" ht="12">
      <c r="B604" s="36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8"/>
      <c r="AA604" s="37"/>
      <c r="AB604" s="37"/>
    </row>
    <row r="605" spans="2:28" s="34" customFormat="1" ht="12">
      <c r="B605" s="36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8"/>
      <c r="AA605" s="37"/>
      <c r="AB605" s="37"/>
    </row>
    <row r="606" spans="2:28" s="34" customFormat="1" ht="12">
      <c r="B606" s="36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8"/>
      <c r="AA606" s="37"/>
      <c r="AB606" s="37"/>
    </row>
    <row r="607" spans="2:28" s="34" customFormat="1" ht="12">
      <c r="B607" s="36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8"/>
      <c r="AA607" s="37"/>
      <c r="AB607" s="37"/>
    </row>
    <row r="608" spans="2:28" s="34" customFormat="1" ht="12">
      <c r="B608" s="36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8"/>
      <c r="AA608" s="37"/>
      <c r="AB608" s="37"/>
    </row>
    <row r="609" spans="2:28" s="34" customFormat="1" ht="12">
      <c r="B609" s="36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8"/>
      <c r="AA609" s="37"/>
      <c r="AB609" s="37"/>
    </row>
    <row r="610" spans="2:28" s="34" customFormat="1" ht="12">
      <c r="B610" s="36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8"/>
      <c r="AA610" s="37"/>
      <c r="AB610" s="37"/>
    </row>
    <row r="611" spans="2:28" s="34" customFormat="1" ht="12">
      <c r="B611" s="36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8"/>
      <c r="AA611" s="37"/>
      <c r="AB611" s="37"/>
    </row>
    <row r="612" spans="2:28" s="34" customFormat="1" ht="12">
      <c r="B612" s="36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8"/>
      <c r="AA612" s="37"/>
      <c r="AB612" s="37"/>
    </row>
    <row r="613" spans="2:28" s="34" customFormat="1" ht="12">
      <c r="B613" s="36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8"/>
      <c r="AA613" s="37"/>
      <c r="AB613" s="37"/>
    </row>
    <row r="614" spans="2:28" s="34" customFormat="1" ht="12">
      <c r="B614" s="36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8"/>
      <c r="AA614" s="37"/>
      <c r="AB614" s="37"/>
    </row>
    <row r="615" spans="2:28" s="34" customFormat="1" ht="12">
      <c r="B615" s="36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8"/>
      <c r="AA615" s="37"/>
      <c r="AB615" s="37"/>
    </row>
    <row r="616" spans="2:28" s="34" customFormat="1" ht="12">
      <c r="B616" s="36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8"/>
      <c r="AA616" s="37"/>
      <c r="AB616" s="37"/>
    </row>
    <row r="617" spans="2:28" s="34" customFormat="1" ht="12">
      <c r="B617" s="36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8"/>
      <c r="AA617" s="37"/>
      <c r="AB617" s="37"/>
    </row>
    <row r="618" spans="2:28" s="34" customFormat="1" ht="12">
      <c r="B618" s="36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8"/>
      <c r="AA618" s="37"/>
      <c r="AB618" s="37"/>
    </row>
    <row r="619" spans="2:28" s="34" customFormat="1" ht="12">
      <c r="B619" s="36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8"/>
      <c r="AA619" s="37"/>
      <c r="AB619" s="37"/>
    </row>
    <row r="620" spans="2:28" s="34" customFormat="1" ht="12">
      <c r="B620" s="36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8"/>
      <c r="AA620" s="37"/>
      <c r="AB620" s="37"/>
    </row>
    <row r="621" spans="2:28" s="34" customFormat="1" ht="12">
      <c r="B621" s="36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8"/>
      <c r="AA621" s="37"/>
      <c r="AB621" s="37"/>
    </row>
    <row r="622" spans="2:28" s="34" customFormat="1" ht="12">
      <c r="B622" s="36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8"/>
      <c r="AA622" s="37"/>
      <c r="AB622" s="37"/>
    </row>
    <row r="623" spans="2:28" s="34" customFormat="1" ht="12">
      <c r="B623" s="36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8"/>
      <c r="AA623" s="37"/>
      <c r="AB623" s="37"/>
    </row>
    <row r="624" spans="2:28" s="34" customFormat="1" ht="12">
      <c r="B624" s="36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8"/>
      <c r="AA624" s="37"/>
      <c r="AB624" s="37"/>
    </row>
    <row r="625" spans="2:28" s="34" customFormat="1" ht="12">
      <c r="B625" s="36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8"/>
      <c r="AA625" s="37"/>
      <c r="AB625" s="37"/>
    </row>
    <row r="626" spans="2:28" s="34" customFormat="1" ht="12">
      <c r="B626" s="36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8"/>
      <c r="AA626" s="37"/>
      <c r="AB626" s="37"/>
    </row>
    <row r="627" spans="2:28" s="34" customFormat="1" ht="12">
      <c r="B627" s="36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8"/>
      <c r="AA627" s="37"/>
      <c r="AB627" s="37"/>
    </row>
    <row r="628" spans="2:28" s="34" customFormat="1" ht="12">
      <c r="B628" s="36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8"/>
      <c r="AA628" s="37"/>
      <c r="AB628" s="37"/>
    </row>
    <row r="629" spans="2:28" s="34" customFormat="1" ht="12">
      <c r="B629" s="36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8"/>
      <c r="AA629" s="37"/>
      <c r="AB629" s="37"/>
    </row>
    <row r="630" spans="2:28" s="34" customFormat="1" ht="12">
      <c r="B630" s="36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8"/>
      <c r="AA630" s="37"/>
      <c r="AB630" s="37"/>
    </row>
    <row r="631" spans="2:28" s="34" customFormat="1" ht="12">
      <c r="B631" s="36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8"/>
      <c r="AA631" s="37"/>
      <c r="AB631" s="37"/>
    </row>
    <row r="632" spans="2:28" s="34" customFormat="1" ht="12">
      <c r="B632" s="36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8"/>
      <c r="AA632" s="37"/>
      <c r="AB632" s="37"/>
    </row>
    <row r="633" spans="2:28" s="34" customFormat="1" ht="12">
      <c r="B633" s="36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8"/>
      <c r="AA633" s="37"/>
      <c r="AB633" s="37"/>
    </row>
    <row r="634" spans="2:28" s="34" customFormat="1" ht="12">
      <c r="B634" s="36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8"/>
      <c r="AA634" s="37"/>
      <c r="AB634" s="37"/>
    </row>
    <row r="635" spans="2:28" s="34" customFormat="1" ht="12">
      <c r="B635" s="36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8"/>
      <c r="AA635" s="37"/>
      <c r="AB635" s="37"/>
    </row>
    <row r="636" spans="2:28" s="34" customFormat="1" ht="12">
      <c r="B636" s="36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8"/>
      <c r="AA636" s="37"/>
      <c r="AB636" s="37"/>
    </row>
    <row r="637" spans="2:28" s="34" customFormat="1" ht="12">
      <c r="B637" s="36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8"/>
      <c r="AA637" s="37"/>
      <c r="AB637" s="37"/>
    </row>
    <row r="638" spans="2:28" s="34" customFormat="1" ht="12">
      <c r="B638" s="36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8"/>
      <c r="AA638" s="37"/>
      <c r="AB638" s="37"/>
    </row>
    <row r="639" spans="2:28" s="34" customFormat="1" ht="12">
      <c r="B639" s="36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8"/>
      <c r="AA639" s="37"/>
      <c r="AB639" s="37"/>
    </row>
    <row r="640" spans="2:28" s="34" customFormat="1" ht="12">
      <c r="B640" s="36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8"/>
      <c r="AA640" s="37"/>
      <c r="AB640" s="37"/>
    </row>
    <row r="641" spans="2:28" s="34" customFormat="1" ht="12">
      <c r="B641" s="36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8"/>
      <c r="AA641" s="37"/>
      <c r="AB641" s="37"/>
    </row>
    <row r="642" spans="2:28" s="34" customFormat="1" ht="12">
      <c r="B642" s="36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8"/>
      <c r="AA642" s="37"/>
      <c r="AB642" s="37"/>
    </row>
    <row r="643" spans="2:28" s="34" customFormat="1" ht="12">
      <c r="B643" s="36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8"/>
      <c r="AA643" s="37"/>
      <c r="AB643" s="37"/>
    </row>
    <row r="644" spans="2:28" s="34" customFormat="1" ht="12">
      <c r="B644" s="36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8"/>
      <c r="AA644" s="37"/>
      <c r="AB644" s="37"/>
    </row>
    <row r="645" spans="2:28" s="34" customFormat="1" ht="12">
      <c r="B645" s="36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8"/>
      <c r="AA645" s="37"/>
      <c r="AB645" s="37"/>
    </row>
    <row r="646" spans="2:28" s="34" customFormat="1" ht="12">
      <c r="B646" s="36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8"/>
      <c r="AA646" s="37"/>
      <c r="AB646" s="37"/>
    </row>
    <row r="647" spans="2:28" s="34" customFormat="1" ht="12">
      <c r="B647" s="36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8"/>
      <c r="AA647" s="37"/>
      <c r="AB647" s="37"/>
    </row>
    <row r="648" spans="2:28" s="34" customFormat="1" ht="12">
      <c r="B648" s="36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8"/>
      <c r="AA648" s="37"/>
      <c r="AB648" s="37"/>
    </row>
    <row r="649" spans="2:28" s="34" customFormat="1" ht="12">
      <c r="B649" s="36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8"/>
      <c r="AA649" s="37"/>
      <c r="AB649" s="37"/>
    </row>
    <row r="650" spans="2:28" s="34" customFormat="1" ht="12">
      <c r="B650" s="36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8"/>
      <c r="AA650" s="37"/>
      <c r="AB650" s="37"/>
    </row>
    <row r="651" spans="2:28" s="34" customFormat="1" ht="12">
      <c r="B651" s="36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8"/>
      <c r="AA651" s="37"/>
      <c r="AB651" s="37"/>
    </row>
    <row r="652" spans="2:28" s="34" customFormat="1" ht="12">
      <c r="B652" s="36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8"/>
      <c r="AA652" s="37"/>
      <c r="AB652" s="37"/>
    </row>
    <row r="653" spans="2:28" s="34" customFormat="1" ht="12">
      <c r="B653" s="36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8"/>
      <c r="AA653" s="37"/>
      <c r="AB653" s="37"/>
    </row>
    <row r="654" spans="2:28" s="34" customFormat="1" ht="12">
      <c r="B654" s="36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8"/>
      <c r="AA654" s="37"/>
      <c r="AB654" s="37"/>
    </row>
    <row r="655" spans="2:28" s="34" customFormat="1" ht="12">
      <c r="B655" s="36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8"/>
      <c r="AA655" s="37"/>
      <c r="AB655" s="37"/>
    </row>
    <row r="656" spans="2:28" s="34" customFormat="1" ht="12">
      <c r="B656" s="36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8"/>
      <c r="AA656" s="37"/>
      <c r="AB656" s="37"/>
    </row>
    <row r="657" spans="2:28" s="34" customFormat="1" ht="12">
      <c r="B657" s="36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8"/>
      <c r="AA657" s="37"/>
      <c r="AB657" s="37"/>
    </row>
    <row r="658" spans="2:28" s="34" customFormat="1" ht="12">
      <c r="B658" s="36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8"/>
      <c r="AA658" s="37"/>
      <c r="AB658" s="37"/>
    </row>
    <row r="659" spans="2:28" s="34" customFormat="1" ht="12">
      <c r="B659" s="36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8"/>
      <c r="AA659" s="37"/>
      <c r="AB659" s="37"/>
    </row>
    <row r="660" spans="2:28" s="34" customFormat="1" ht="12">
      <c r="B660" s="36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8"/>
      <c r="AA660" s="37"/>
      <c r="AB660" s="37"/>
    </row>
    <row r="661" spans="2:28" s="34" customFormat="1" ht="12">
      <c r="B661" s="36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8"/>
      <c r="AA661" s="37"/>
      <c r="AB661" s="37"/>
    </row>
    <row r="662" spans="2:28" s="34" customFormat="1" ht="12">
      <c r="B662" s="36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8"/>
      <c r="AA662" s="37"/>
      <c r="AB662" s="37"/>
    </row>
    <row r="663" spans="2:28" s="34" customFormat="1" ht="12">
      <c r="B663" s="36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8"/>
      <c r="AA663" s="37"/>
      <c r="AB663" s="37"/>
    </row>
    <row r="664" spans="2:28" s="34" customFormat="1" ht="12">
      <c r="B664" s="36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8"/>
      <c r="AA664" s="37"/>
      <c r="AB664" s="37"/>
    </row>
    <row r="665" spans="2:28" s="34" customFormat="1" ht="12">
      <c r="B665" s="36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8"/>
      <c r="AA665" s="37"/>
      <c r="AB665" s="37"/>
    </row>
    <row r="666" spans="2:28" s="34" customFormat="1" ht="12">
      <c r="B666" s="36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8"/>
      <c r="AA666" s="37"/>
      <c r="AB666" s="37"/>
    </row>
    <row r="667" spans="2:28" s="34" customFormat="1" ht="12">
      <c r="B667" s="36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8"/>
      <c r="AA667" s="37"/>
      <c r="AB667" s="37"/>
    </row>
    <row r="668" spans="2:28" s="34" customFormat="1" ht="12">
      <c r="B668" s="36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8"/>
      <c r="AA668" s="37"/>
      <c r="AB668" s="37"/>
    </row>
    <row r="669" spans="2:28" s="34" customFormat="1" ht="12">
      <c r="B669" s="36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8"/>
      <c r="AA669" s="37"/>
      <c r="AB669" s="37"/>
    </row>
    <row r="670" spans="2:28" s="34" customFormat="1" ht="12">
      <c r="B670" s="36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8"/>
      <c r="AA670" s="37"/>
      <c r="AB670" s="37"/>
    </row>
    <row r="671" spans="2:28" s="34" customFormat="1" ht="12">
      <c r="B671" s="36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8"/>
      <c r="AA671" s="37"/>
      <c r="AB671" s="37"/>
    </row>
    <row r="672" spans="2:28" s="34" customFormat="1" ht="12">
      <c r="B672" s="36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8"/>
      <c r="AA672" s="37"/>
      <c r="AB672" s="37"/>
    </row>
    <row r="673" spans="2:28" s="34" customFormat="1" ht="12">
      <c r="B673" s="36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8"/>
      <c r="AA673" s="37"/>
      <c r="AB673" s="37"/>
    </row>
    <row r="674" spans="2:28" s="34" customFormat="1" ht="12">
      <c r="B674" s="36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8"/>
      <c r="AA674" s="37"/>
      <c r="AB674" s="37"/>
    </row>
    <row r="675" spans="2:28" s="34" customFormat="1" ht="12">
      <c r="B675" s="36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8"/>
      <c r="AA675" s="37"/>
      <c r="AB675" s="37"/>
    </row>
    <row r="676" spans="2:28" s="34" customFormat="1" ht="12">
      <c r="B676" s="36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8"/>
      <c r="AA676" s="37"/>
      <c r="AB676" s="37"/>
    </row>
    <row r="677" spans="2:28" s="34" customFormat="1" ht="12">
      <c r="B677" s="36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8"/>
      <c r="AA677" s="37"/>
      <c r="AB677" s="37"/>
    </row>
    <row r="678" spans="2:28" s="34" customFormat="1" ht="12">
      <c r="B678" s="36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8"/>
      <c r="AA678" s="37"/>
      <c r="AB678" s="37"/>
    </row>
    <row r="679" spans="2:28" s="34" customFormat="1" ht="12">
      <c r="B679" s="36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8"/>
      <c r="AA679" s="37"/>
      <c r="AB679" s="37"/>
    </row>
    <row r="680" spans="2:28" s="34" customFormat="1" ht="12">
      <c r="B680" s="36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8"/>
      <c r="AA680" s="37"/>
      <c r="AB680" s="37"/>
    </row>
    <row r="681" spans="2:28" s="34" customFormat="1" ht="12">
      <c r="B681" s="36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8"/>
      <c r="AA681" s="37"/>
      <c r="AB681" s="37"/>
    </row>
    <row r="682" spans="2:28" s="34" customFormat="1" ht="12">
      <c r="B682" s="36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8"/>
      <c r="AA682" s="37"/>
      <c r="AB682" s="37"/>
    </row>
    <row r="683" spans="2:28" s="34" customFormat="1" ht="12">
      <c r="B683" s="36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8"/>
      <c r="AA683" s="37"/>
      <c r="AB683" s="37"/>
    </row>
    <row r="684" spans="2:28" s="34" customFormat="1" ht="12">
      <c r="B684" s="36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8"/>
      <c r="AA684" s="37"/>
      <c r="AB684" s="37"/>
    </row>
    <row r="685" spans="2:28" s="34" customFormat="1" ht="12">
      <c r="B685" s="36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8"/>
      <c r="AA685" s="37"/>
      <c r="AB685" s="37"/>
    </row>
    <row r="686" spans="2:28" s="34" customFormat="1" ht="12">
      <c r="B686" s="36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8"/>
      <c r="AA686" s="37"/>
      <c r="AB686" s="37"/>
    </row>
    <row r="687" spans="2:28" s="34" customFormat="1" ht="12">
      <c r="B687" s="36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8"/>
      <c r="AA687" s="37"/>
      <c r="AB687" s="37"/>
    </row>
    <row r="688" spans="2:28" s="34" customFormat="1" ht="12">
      <c r="B688" s="36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8"/>
      <c r="AA688" s="37"/>
      <c r="AB688" s="37"/>
    </row>
    <row r="689" spans="2:28" s="34" customFormat="1" ht="12">
      <c r="B689" s="36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8"/>
      <c r="AA689" s="37"/>
      <c r="AB689" s="37"/>
    </row>
    <row r="690" spans="2:28" s="34" customFormat="1" ht="12">
      <c r="B690" s="36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8"/>
      <c r="AA690" s="37"/>
      <c r="AB690" s="37"/>
    </row>
    <row r="691" spans="2:28" s="34" customFormat="1" ht="12">
      <c r="B691" s="36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8"/>
      <c r="AA691" s="37"/>
      <c r="AB691" s="37"/>
    </row>
    <row r="692" spans="2:28" s="34" customFormat="1" ht="12">
      <c r="B692" s="36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8"/>
      <c r="AA692" s="37"/>
      <c r="AB692" s="37"/>
    </row>
    <row r="693" spans="2:28" s="34" customFormat="1" ht="12">
      <c r="B693" s="36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8"/>
      <c r="AA693" s="37"/>
      <c r="AB693" s="37"/>
    </row>
    <row r="694" spans="2:28" s="34" customFormat="1" ht="12">
      <c r="B694" s="36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8"/>
      <c r="AA694" s="37"/>
      <c r="AB694" s="37"/>
    </row>
    <row r="695" spans="2:28" s="34" customFormat="1" ht="12">
      <c r="B695" s="36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8"/>
      <c r="AA695" s="37"/>
      <c r="AB695" s="37"/>
    </row>
    <row r="696" spans="2:28" s="34" customFormat="1" ht="12">
      <c r="B696" s="36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8"/>
      <c r="AA696" s="37"/>
      <c r="AB696" s="37"/>
    </row>
    <row r="697" spans="2:28" s="34" customFormat="1" ht="12">
      <c r="B697" s="36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8"/>
      <c r="AA697" s="37"/>
      <c r="AB697" s="37"/>
    </row>
    <row r="698" spans="2:28" s="34" customFormat="1" ht="12">
      <c r="B698" s="36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8"/>
      <c r="AA698" s="37"/>
      <c r="AB698" s="37"/>
    </row>
    <row r="699" spans="2:28" s="34" customFormat="1" ht="12">
      <c r="B699" s="36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8"/>
      <c r="AA699" s="37"/>
      <c r="AB699" s="37"/>
    </row>
    <row r="700" spans="2:28" s="34" customFormat="1" ht="12">
      <c r="B700" s="36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8"/>
      <c r="AA700" s="37"/>
      <c r="AB700" s="37"/>
    </row>
    <row r="701" spans="2:28" s="34" customFormat="1" ht="12">
      <c r="B701" s="36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8"/>
      <c r="AA701" s="37"/>
      <c r="AB701" s="37"/>
    </row>
    <row r="702" spans="2:28" s="34" customFormat="1" ht="12">
      <c r="B702" s="36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8"/>
      <c r="AA702" s="37"/>
      <c r="AB702" s="37"/>
    </row>
    <row r="703" spans="2:28" s="34" customFormat="1" ht="12">
      <c r="B703" s="36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8"/>
      <c r="AA703" s="37"/>
      <c r="AB703" s="37"/>
    </row>
    <row r="704" spans="2:28" s="34" customFormat="1" ht="12">
      <c r="B704" s="36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8"/>
      <c r="AA704" s="37"/>
      <c r="AB704" s="37"/>
    </row>
    <row r="705" spans="2:28" s="34" customFormat="1" ht="12">
      <c r="B705" s="36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8"/>
      <c r="AA705" s="37"/>
      <c r="AB705" s="37"/>
    </row>
    <row r="706" spans="2:28" s="34" customFormat="1" ht="12">
      <c r="B706" s="36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8"/>
      <c r="AA706" s="37"/>
      <c r="AB706" s="37"/>
    </row>
    <row r="707" spans="2:28" s="34" customFormat="1" ht="12">
      <c r="B707" s="36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8"/>
      <c r="AA707" s="37"/>
      <c r="AB707" s="37"/>
    </row>
    <row r="708" spans="2:28" s="34" customFormat="1" ht="12">
      <c r="B708" s="36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8"/>
      <c r="AA708" s="37"/>
      <c r="AB708" s="37"/>
    </row>
    <row r="709" spans="2:28" s="34" customFormat="1" ht="12">
      <c r="B709" s="36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8"/>
      <c r="AA709" s="37"/>
      <c r="AB709" s="37"/>
    </row>
    <row r="710" spans="2:28" s="34" customFormat="1" ht="12">
      <c r="B710" s="36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8"/>
      <c r="AA710" s="37"/>
      <c r="AB710" s="37"/>
    </row>
    <row r="711" spans="2:28" s="34" customFormat="1" ht="12">
      <c r="B711" s="36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8"/>
      <c r="AA711" s="37"/>
      <c r="AB711" s="37"/>
    </row>
    <row r="712" spans="2:28" s="34" customFormat="1" ht="12">
      <c r="B712" s="36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8"/>
      <c r="AA712" s="37"/>
      <c r="AB712" s="37"/>
    </row>
    <row r="713" spans="2:28" s="34" customFormat="1" ht="12">
      <c r="B713" s="36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8"/>
      <c r="AA713" s="37"/>
      <c r="AB713" s="37"/>
    </row>
    <row r="714" spans="2:28" s="34" customFormat="1" ht="12">
      <c r="B714" s="36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8"/>
      <c r="AA714" s="37"/>
      <c r="AB714" s="37"/>
    </row>
    <row r="715" spans="2:28" s="34" customFormat="1" ht="12">
      <c r="B715" s="36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8"/>
      <c r="AA715" s="37"/>
      <c r="AB715" s="37"/>
    </row>
    <row r="716" spans="2:28" s="34" customFormat="1" ht="12">
      <c r="B716" s="36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8"/>
      <c r="AA716" s="37"/>
      <c r="AB716" s="37"/>
    </row>
    <row r="717" spans="2:28" s="34" customFormat="1" ht="12">
      <c r="B717" s="36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8"/>
      <c r="AA717" s="37"/>
      <c r="AB717" s="37"/>
    </row>
    <row r="718" spans="2:28" s="34" customFormat="1" ht="12">
      <c r="B718" s="36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8"/>
      <c r="AA718" s="37"/>
      <c r="AB718" s="37"/>
    </row>
    <row r="719" spans="2:28" s="34" customFormat="1" ht="12">
      <c r="B719" s="36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8"/>
      <c r="AA719" s="37"/>
      <c r="AB719" s="37"/>
    </row>
    <row r="720" spans="2:28" s="34" customFormat="1" ht="12">
      <c r="B720" s="36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8"/>
      <c r="AA720" s="37"/>
      <c r="AB720" s="37"/>
    </row>
    <row r="721" spans="2:28" s="34" customFormat="1" ht="12">
      <c r="B721" s="36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8"/>
      <c r="AA721" s="37"/>
      <c r="AB721" s="37"/>
    </row>
    <row r="722" spans="2:28" s="34" customFormat="1" ht="12">
      <c r="B722" s="36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8"/>
      <c r="AA722" s="37"/>
      <c r="AB722" s="37"/>
    </row>
    <row r="723" spans="2:28" s="34" customFormat="1" ht="12">
      <c r="B723" s="36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8"/>
      <c r="AA723" s="37"/>
      <c r="AB723" s="37"/>
    </row>
    <row r="724" spans="2:28" s="34" customFormat="1" ht="12">
      <c r="B724" s="36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8"/>
      <c r="AA724" s="37"/>
      <c r="AB724" s="37"/>
    </row>
    <row r="725" spans="2:28" s="34" customFormat="1" ht="12">
      <c r="B725" s="36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8"/>
      <c r="AA725" s="37"/>
      <c r="AB725" s="37"/>
    </row>
    <row r="726" spans="2:28" s="34" customFormat="1" ht="12">
      <c r="B726" s="36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8"/>
      <c r="AA726" s="37"/>
      <c r="AB726" s="37"/>
    </row>
    <row r="727" spans="2:28" s="34" customFormat="1" ht="12">
      <c r="B727" s="36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8"/>
      <c r="AA727" s="37"/>
      <c r="AB727" s="37"/>
    </row>
    <row r="728" spans="2:28" s="34" customFormat="1" ht="12">
      <c r="B728" s="36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8"/>
      <c r="AA728" s="37"/>
      <c r="AB728" s="37"/>
    </row>
    <row r="729" spans="2:28" s="34" customFormat="1" ht="12">
      <c r="B729" s="36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8"/>
      <c r="AA729" s="37"/>
      <c r="AB729" s="37"/>
    </row>
    <row r="730" spans="2:28" s="34" customFormat="1" ht="12">
      <c r="B730" s="36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8"/>
      <c r="AA730" s="37"/>
      <c r="AB730" s="37"/>
    </row>
    <row r="731" spans="2:28" s="34" customFormat="1" ht="12">
      <c r="B731" s="36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8"/>
      <c r="AA731" s="37"/>
      <c r="AB731" s="37"/>
    </row>
    <row r="732" spans="2:28" s="34" customFormat="1" ht="12">
      <c r="B732" s="36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8"/>
      <c r="AA732" s="37"/>
      <c r="AB732" s="37"/>
    </row>
    <row r="733" spans="2:28" s="34" customFormat="1" ht="12">
      <c r="B733" s="36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8"/>
      <c r="AA733" s="37"/>
      <c r="AB733" s="37"/>
    </row>
    <row r="734" spans="2:28" s="34" customFormat="1" ht="12">
      <c r="B734" s="36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8"/>
      <c r="AA734" s="37"/>
      <c r="AB734" s="37"/>
    </row>
    <row r="735" spans="2:28" s="34" customFormat="1" ht="12">
      <c r="B735" s="36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8"/>
      <c r="AA735" s="37"/>
      <c r="AB735" s="37"/>
    </row>
    <row r="736" spans="2:28" s="34" customFormat="1" ht="12">
      <c r="B736" s="36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8"/>
      <c r="AA736" s="37"/>
      <c r="AB736" s="37"/>
    </row>
    <row r="737" spans="2:28" s="34" customFormat="1" ht="12">
      <c r="B737" s="36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8"/>
      <c r="AA737" s="37"/>
      <c r="AB737" s="37"/>
    </row>
    <row r="738" spans="2:28" s="34" customFormat="1" ht="12">
      <c r="B738" s="36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8"/>
      <c r="AA738" s="37"/>
      <c r="AB738" s="37"/>
    </row>
    <row r="739" spans="2:28" s="34" customFormat="1" ht="12">
      <c r="B739" s="36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8"/>
      <c r="AA739" s="37"/>
      <c r="AB739" s="37"/>
    </row>
    <row r="740" spans="2:28" s="34" customFormat="1" ht="12">
      <c r="B740" s="36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8"/>
      <c r="AA740" s="37"/>
      <c r="AB740" s="37"/>
    </row>
    <row r="741" spans="2:28" s="34" customFormat="1" ht="12">
      <c r="B741" s="36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8"/>
      <c r="AA741" s="37"/>
      <c r="AB741" s="37"/>
    </row>
    <row r="742" spans="2:28" s="34" customFormat="1" ht="12">
      <c r="B742" s="36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8"/>
      <c r="AA742" s="37"/>
      <c r="AB742" s="37"/>
    </row>
    <row r="743" spans="2:28" s="34" customFormat="1" ht="12">
      <c r="B743" s="36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8"/>
      <c r="AA743" s="37"/>
      <c r="AB743" s="37"/>
    </row>
    <row r="744" spans="2:28" s="34" customFormat="1" ht="12">
      <c r="B744" s="36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8"/>
      <c r="AA744" s="37"/>
      <c r="AB744" s="37"/>
    </row>
    <row r="745" spans="2:28" s="34" customFormat="1" ht="12">
      <c r="B745" s="36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8"/>
      <c r="AA745" s="37"/>
      <c r="AB745" s="37"/>
    </row>
    <row r="746" spans="2:28" s="34" customFormat="1" ht="12">
      <c r="B746" s="36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8"/>
      <c r="AA746" s="37"/>
      <c r="AB746" s="37"/>
    </row>
    <row r="747" spans="2:28" s="34" customFormat="1" ht="12">
      <c r="B747" s="36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8"/>
      <c r="AA747" s="37"/>
      <c r="AB747" s="37"/>
    </row>
    <row r="748" spans="2:28" s="34" customFormat="1" ht="12">
      <c r="B748" s="36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8"/>
      <c r="AA748" s="37"/>
      <c r="AB748" s="37"/>
    </row>
    <row r="749" spans="2:28" s="34" customFormat="1" ht="12">
      <c r="B749" s="36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8"/>
      <c r="AA749" s="37"/>
      <c r="AB749" s="37"/>
    </row>
    <row r="750" spans="2:28" s="34" customFormat="1" ht="12">
      <c r="B750" s="36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8"/>
      <c r="AA750" s="37"/>
      <c r="AB750" s="37"/>
    </row>
    <row r="751" spans="2:28" s="34" customFormat="1" ht="12">
      <c r="B751" s="36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8"/>
      <c r="AA751" s="37"/>
      <c r="AB751" s="37"/>
    </row>
    <row r="752" spans="2:28" s="34" customFormat="1" ht="12">
      <c r="B752" s="36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8"/>
      <c r="AA752" s="37"/>
      <c r="AB752" s="37"/>
    </row>
    <row r="753" spans="2:28" s="34" customFormat="1" ht="12">
      <c r="B753" s="36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8"/>
      <c r="AA753" s="37"/>
      <c r="AB753" s="37"/>
    </row>
    <row r="754" spans="2:28" s="34" customFormat="1" ht="12">
      <c r="B754" s="36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8"/>
      <c r="AA754" s="37"/>
      <c r="AB754" s="37"/>
    </row>
    <row r="755" spans="2:28" s="34" customFormat="1" ht="12">
      <c r="B755" s="36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8"/>
      <c r="AA755" s="37"/>
      <c r="AB755" s="37"/>
    </row>
    <row r="756" spans="2:28" s="34" customFormat="1" ht="12">
      <c r="B756" s="36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8"/>
      <c r="AA756" s="37"/>
      <c r="AB756" s="37"/>
    </row>
    <row r="757" spans="2:28" s="34" customFormat="1" ht="12">
      <c r="B757" s="36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8"/>
      <c r="AA757" s="37"/>
      <c r="AB757" s="37"/>
    </row>
    <row r="758" spans="2:28" s="34" customFormat="1" ht="12">
      <c r="B758" s="36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8"/>
      <c r="AA758" s="37"/>
      <c r="AB758" s="37"/>
    </row>
    <row r="759" spans="2:28" s="34" customFormat="1" ht="12">
      <c r="B759" s="36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8"/>
      <c r="AA759" s="37"/>
      <c r="AB759" s="37"/>
    </row>
    <row r="760" spans="2:28" s="34" customFormat="1" ht="12">
      <c r="B760" s="36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8"/>
      <c r="AA760" s="37"/>
      <c r="AB760" s="37"/>
    </row>
    <row r="761" spans="2:28" s="34" customFormat="1" ht="12">
      <c r="B761" s="36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8"/>
      <c r="AA761" s="37"/>
      <c r="AB761" s="37"/>
    </row>
    <row r="762" spans="2:28" s="34" customFormat="1" ht="12">
      <c r="B762" s="36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8"/>
      <c r="AA762" s="37"/>
      <c r="AB762" s="37"/>
    </row>
    <row r="763" spans="2:28" s="34" customFormat="1" ht="12">
      <c r="B763" s="36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8"/>
      <c r="AA763" s="37"/>
      <c r="AB763" s="37"/>
    </row>
    <row r="764" spans="2:28" s="34" customFormat="1" ht="12">
      <c r="B764" s="36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8"/>
      <c r="AA764" s="37"/>
      <c r="AB764" s="37"/>
    </row>
    <row r="765" spans="2:28" s="34" customFormat="1" ht="12">
      <c r="B765" s="36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8"/>
      <c r="AA765" s="37"/>
      <c r="AB765" s="37"/>
    </row>
    <row r="766" spans="2:28" s="34" customFormat="1" ht="12">
      <c r="B766" s="36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8"/>
      <c r="AA766" s="37"/>
      <c r="AB766" s="37"/>
    </row>
    <row r="767" spans="2:28" s="34" customFormat="1" ht="12">
      <c r="B767" s="36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8"/>
      <c r="AA767" s="37"/>
      <c r="AB767" s="37"/>
    </row>
    <row r="768" spans="2:28" s="34" customFormat="1" ht="12">
      <c r="B768" s="36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8"/>
      <c r="AA768" s="37"/>
      <c r="AB768" s="37"/>
    </row>
    <row r="769" spans="2:28" s="34" customFormat="1" ht="12">
      <c r="B769" s="36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8"/>
      <c r="AA769" s="37"/>
      <c r="AB769" s="37"/>
    </row>
    <row r="770" spans="2:28" s="34" customFormat="1" ht="12">
      <c r="B770" s="36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8"/>
      <c r="AA770" s="37"/>
      <c r="AB770" s="37"/>
    </row>
    <row r="771" spans="2:28" s="34" customFormat="1" ht="12">
      <c r="B771" s="36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8"/>
      <c r="AA771" s="37"/>
      <c r="AB771" s="37"/>
    </row>
    <row r="772" spans="2:28" s="34" customFormat="1" ht="12">
      <c r="B772" s="36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8"/>
      <c r="AA772" s="37"/>
      <c r="AB772" s="37"/>
    </row>
    <row r="773" spans="2:28" s="34" customFormat="1" ht="12">
      <c r="B773" s="36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8"/>
      <c r="AA773" s="37"/>
      <c r="AB773" s="37"/>
    </row>
    <row r="774" spans="2:28" s="34" customFormat="1" ht="12">
      <c r="B774" s="36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8"/>
      <c r="AA774" s="37"/>
      <c r="AB774" s="37"/>
    </row>
    <row r="775" spans="2:28" s="34" customFormat="1" ht="12">
      <c r="B775" s="36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8"/>
      <c r="AA775" s="37"/>
      <c r="AB775" s="37"/>
    </row>
    <row r="776" spans="2:28" s="34" customFormat="1" ht="12">
      <c r="B776" s="36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8"/>
      <c r="AA776" s="37"/>
      <c r="AB776" s="37"/>
    </row>
    <row r="777" spans="2:28" s="34" customFormat="1" ht="12">
      <c r="B777" s="36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8"/>
      <c r="AA777" s="37"/>
      <c r="AB777" s="37"/>
    </row>
    <row r="778" spans="2:28" s="34" customFormat="1" ht="12">
      <c r="B778" s="36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8"/>
      <c r="AA778" s="37"/>
      <c r="AB778" s="37"/>
    </row>
    <row r="779" spans="2:28" s="34" customFormat="1" ht="12">
      <c r="B779" s="36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8"/>
      <c r="AA779" s="37"/>
      <c r="AB779" s="37"/>
    </row>
    <row r="780" spans="2:28" s="34" customFormat="1" ht="12">
      <c r="B780" s="36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8"/>
      <c r="AA780" s="37"/>
      <c r="AB780" s="37"/>
    </row>
    <row r="781" spans="2:28" s="34" customFormat="1" ht="12">
      <c r="B781" s="36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8"/>
      <c r="AA781" s="37"/>
      <c r="AB781" s="37"/>
    </row>
    <row r="782" spans="2:28" s="34" customFormat="1" ht="12">
      <c r="B782" s="36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8"/>
      <c r="AA782" s="37"/>
      <c r="AB782" s="37"/>
    </row>
    <row r="783" spans="2:28" s="34" customFormat="1" ht="12">
      <c r="B783" s="36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8"/>
      <c r="AA783" s="37"/>
      <c r="AB783" s="37"/>
    </row>
    <row r="784" spans="2:28" s="34" customFormat="1" ht="12">
      <c r="B784" s="36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8"/>
      <c r="AA784" s="37"/>
      <c r="AB784" s="37"/>
    </row>
    <row r="785" spans="2:28" s="34" customFormat="1" ht="12">
      <c r="B785" s="36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8"/>
      <c r="AA785" s="37"/>
      <c r="AB785" s="37"/>
    </row>
    <row r="786" spans="2:28" s="34" customFormat="1" ht="12">
      <c r="B786" s="36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8"/>
      <c r="AA786" s="37"/>
      <c r="AB786" s="37"/>
    </row>
    <row r="787" spans="2:28" s="34" customFormat="1" ht="12">
      <c r="B787" s="36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8"/>
      <c r="AA787" s="37"/>
      <c r="AB787" s="37"/>
    </row>
    <row r="788" spans="2:28" s="34" customFormat="1" ht="12">
      <c r="B788" s="36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8"/>
      <c r="AA788" s="37"/>
      <c r="AB788" s="37"/>
    </row>
    <row r="789" spans="2:28" s="34" customFormat="1" ht="12">
      <c r="B789" s="36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8"/>
      <c r="AA789" s="37"/>
      <c r="AB789" s="37"/>
    </row>
    <row r="790" spans="2:28" s="34" customFormat="1" ht="12">
      <c r="B790" s="36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8"/>
      <c r="AA790" s="37"/>
      <c r="AB790" s="37"/>
    </row>
    <row r="791" spans="2:28" s="34" customFormat="1" ht="12">
      <c r="B791" s="36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8"/>
      <c r="AA791" s="37"/>
      <c r="AB791" s="37"/>
    </row>
    <row r="792" spans="2:28" s="34" customFormat="1" ht="12">
      <c r="B792" s="36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8"/>
      <c r="AA792" s="37"/>
      <c r="AB792" s="37"/>
    </row>
    <row r="793" spans="2:28" s="34" customFormat="1" ht="12">
      <c r="B793" s="36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8"/>
      <c r="AA793" s="37"/>
      <c r="AB793" s="37"/>
    </row>
    <row r="794" spans="2:28" s="34" customFormat="1" ht="12">
      <c r="B794" s="36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8"/>
      <c r="AA794" s="37"/>
      <c r="AB794" s="37"/>
    </row>
    <row r="795" spans="2:28" s="34" customFormat="1" ht="12">
      <c r="B795" s="36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8"/>
      <c r="AA795" s="37"/>
      <c r="AB795" s="37"/>
    </row>
    <row r="796" spans="2:28" s="34" customFormat="1" ht="12">
      <c r="B796" s="36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8"/>
      <c r="AA796" s="37"/>
      <c r="AB796" s="37"/>
    </row>
    <row r="797" spans="2:28" s="34" customFormat="1" ht="12">
      <c r="B797" s="36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8"/>
      <c r="AA797" s="37"/>
      <c r="AB797" s="37"/>
    </row>
    <row r="798" spans="2:28" s="34" customFormat="1" ht="12">
      <c r="B798" s="36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8"/>
      <c r="AA798" s="37"/>
      <c r="AB798" s="37"/>
    </row>
    <row r="799" spans="2:28" s="34" customFormat="1" ht="12">
      <c r="B799" s="36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8"/>
      <c r="AA799" s="37"/>
      <c r="AB799" s="37"/>
    </row>
    <row r="800" spans="2:28" s="34" customFormat="1" ht="12">
      <c r="B800" s="36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8"/>
      <c r="AA800" s="37"/>
      <c r="AB800" s="37"/>
    </row>
    <row r="801" spans="2:28" s="34" customFormat="1" ht="12">
      <c r="B801" s="36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8"/>
      <c r="AA801" s="37"/>
      <c r="AB801" s="37"/>
    </row>
    <row r="802" spans="2:28" s="34" customFormat="1" ht="12">
      <c r="B802" s="36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8"/>
      <c r="AA802" s="37"/>
      <c r="AB802" s="37"/>
    </row>
    <row r="803" spans="2:28" s="34" customFormat="1" ht="12">
      <c r="B803" s="36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8"/>
      <c r="AA803" s="37"/>
      <c r="AB803" s="37"/>
    </row>
    <row r="804" spans="2:28" s="34" customFormat="1" ht="12">
      <c r="B804" s="36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8"/>
      <c r="AA804" s="37"/>
      <c r="AB804" s="37"/>
    </row>
    <row r="805" spans="2:28" s="34" customFormat="1" ht="12">
      <c r="B805" s="36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8"/>
      <c r="AA805" s="37"/>
      <c r="AB805" s="37"/>
    </row>
    <row r="806" spans="2:28" s="34" customFormat="1" ht="12">
      <c r="B806" s="36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8"/>
      <c r="AA806" s="37"/>
      <c r="AB806" s="37"/>
    </row>
    <row r="807" spans="2:28" s="34" customFormat="1" ht="12">
      <c r="B807" s="36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8"/>
      <c r="AA807" s="37"/>
      <c r="AB807" s="37"/>
    </row>
    <row r="808" spans="2:28" s="34" customFormat="1" ht="12">
      <c r="B808" s="36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8"/>
      <c r="AA808" s="37"/>
      <c r="AB808" s="37"/>
    </row>
    <row r="809" spans="2:28" s="34" customFormat="1" ht="12">
      <c r="B809" s="36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8"/>
      <c r="AA809" s="37"/>
      <c r="AB809" s="37"/>
    </row>
    <row r="810" spans="2:28" s="34" customFormat="1" ht="12">
      <c r="B810" s="36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8"/>
      <c r="AA810" s="37"/>
      <c r="AB810" s="37"/>
    </row>
    <row r="811" spans="2:28" s="34" customFormat="1" ht="12">
      <c r="B811" s="36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8"/>
      <c r="AA811" s="37"/>
      <c r="AB811" s="37"/>
    </row>
    <row r="812" spans="2:28" s="34" customFormat="1" ht="12">
      <c r="B812" s="36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8"/>
      <c r="AA812" s="37"/>
      <c r="AB812" s="37"/>
    </row>
    <row r="813" spans="2:28" s="34" customFormat="1" ht="12">
      <c r="B813" s="36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8"/>
      <c r="AA813" s="37"/>
      <c r="AB813" s="37"/>
    </row>
    <row r="814" spans="2:28" s="34" customFormat="1" ht="12">
      <c r="B814" s="36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8"/>
      <c r="AA814" s="37"/>
      <c r="AB814" s="37"/>
    </row>
    <row r="815" spans="2:28" s="34" customFormat="1" ht="12">
      <c r="B815" s="36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8"/>
      <c r="AA815" s="37"/>
      <c r="AB815" s="37"/>
    </row>
    <row r="816" spans="2:28" s="34" customFormat="1" ht="12">
      <c r="B816" s="36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8"/>
      <c r="AA816" s="37"/>
      <c r="AB816" s="37"/>
    </row>
    <row r="817" spans="2:28" s="34" customFormat="1" ht="12">
      <c r="B817" s="36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8"/>
      <c r="AA817" s="37"/>
      <c r="AB817" s="37"/>
    </row>
    <row r="818" spans="2:28" s="34" customFormat="1" ht="12">
      <c r="B818" s="36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8"/>
      <c r="AA818" s="37"/>
      <c r="AB818" s="37"/>
    </row>
    <row r="819" spans="2:28" s="34" customFormat="1" ht="12">
      <c r="B819" s="36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8"/>
      <c r="AA819" s="37"/>
      <c r="AB819" s="37"/>
    </row>
    <row r="820" spans="2:28" s="34" customFormat="1" ht="12">
      <c r="B820" s="36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8"/>
      <c r="AA820" s="37"/>
      <c r="AB820" s="37"/>
    </row>
    <row r="821" spans="2:28" s="34" customFormat="1" ht="12">
      <c r="B821" s="36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8"/>
      <c r="AA821" s="37"/>
      <c r="AB821" s="37"/>
    </row>
    <row r="822" spans="2:28" s="34" customFormat="1" ht="12">
      <c r="B822" s="36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8"/>
      <c r="AA822" s="37"/>
      <c r="AB822" s="37"/>
    </row>
    <row r="823" spans="2:28" s="34" customFormat="1" ht="12">
      <c r="B823" s="36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8"/>
      <c r="AA823" s="37"/>
      <c r="AB823" s="37"/>
    </row>
    <row r="824" spans="2:28" s="34" customFormat="1" ht="12">
      <c r="B824" s="36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8"/>
      <c r="AA824" s="37"/>
      <c r="AB824" s="37"/>
    </row>
    <row r="825" spans="2:28" s="34" customFormat="1" ht="12">
      <c r="B825" s="36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8"/>
      <c r="AA825" s="37"/>
      <c r="AB825" s="37"/>
    </row>
    <row r="826" spans="2:28" s="34" customFormat="1" ht="12">
      <c r="B826" s="36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8"/>
      <c r="AA826" s="37"/>
      <c r="AB826" s="37"/>
    </row>
    <row r="827" spans="2:28" s="34" customFormat="1" ht="12">
      <c r="B827" s="36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8"/>
      <c r="AA827" s="37"/>
      <c r="AB827" s="37"/>
    </row>
    <row r="828" spans="2:28" s="34" customFormat="1" ht="12">
      <c r="B828" s="36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8"/>
      <c r="AA828" s="37"/>
      <c r="AB828" s="37"/>
    </row>
    <row r="829" spans="2:28" s="34" customFormat="1" ht="12">
      <c r="B829" s="36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8"/>
      <c r="AA829" s="37"/>
      <c r="AB829" s="37"/>
    </row>
    <row r="830" spans="2:28" s="34" customFormat="1" ht="12">
      <c r="B830" s="36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8"/>
      <c r="AA830" s="37"/>
      <c r="AB830" s="37"/>
    </row>
    <row r="831" spans="2:28" s="34" customFormat="1" ht="12">
      <c r="B831" s="36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8"/>
      <c r="AA831" s="37"/>
      <c r="AB831" s="37"/>
    </row>
    <row r="832" spans="2:28" s="34" customFormat="1" ht="12">
      <c r="B832" s="36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8"/>
      <c r="AA832" s="37"/>
      <c r="AB832" s="37"/>
    </row>
    <row r="833" spans="2:28" s="34" customFormat="1" ht="12">
      <c r="B833" s="36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8"/>
      <c r="AA833" s="37"/>
      <c r="AB833" s="37"/>
    </row>
    <row r="834" spans="2:28" s="34" customFormat="1" ht="12">
      <c r="B834" s="36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8"/>
      <c r="AA834" s="37"/>
      <c r="AB834" s="37"/>
    </row>
    <row r="835" spans="2:28" s="34" customFormat="1" ht="12">
      <c r="B835" s="36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8"/>
      <c r="AA835" s="37"/>
      <c r="AB835" s="37"/>
    </row>
    <row r="836" spans="2:28" s="34" customFormat="1" ht="12">
      <c r="B836" s="36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8"/>
      <c r="AA836" s="37"/>
      <c r="AB836" s="37"/>
    </row>
    <row r="837" spans="2:28" s="34" customFormat="1" ht="12">
      <c r="B837" s="36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8"/>
      <c r="AA837" s="37"/>
      <c r="AB837" s="37"/>
    </row>
    <row r="838" spans="2:28" s="34" customFormat="1" ht="12">
      <c r="B838" s="36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8"/>
      <c r="AA838" s="37"/>
      <c r="AB838" s="37"/>
    </row>
    <row r="839" spans="2:28" s="34" customFormat="1" ht="12">
      <c r="B839" s="36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8"/>
      <c r="AA839" s="37"/>
      <c r="AB839" s="37"/>
    </row>
    <row r="840" spans="2:28" s="34" customFormat="1" ht="12">
      <c r="B840" s="36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8"/>
      <c r="AA840" s="37"/>
      <c r="AB840" s="37"/>
    </row>
    <row r="841" spans="2:28" s="34" customFormat="1" ht="12">
      <c r="B841" s="36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8"/>
      <c r="AA841" s="37"/>
      <c r="AB841" s="37"/>
    </row>
    <row r="842" spans="2:28" s="34" customFormat="1" ht="12">
      <c r="B842" s="36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8"/>
      <c r="AA842" s="37"/>
      <c r="AB842" s="37"/>
    </row>
    <row r="843" spans="2:28" s="34" customFormat="1" ht="12">
      <c r="B843" s="36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8"/>
      <c r="AA843" s="37"/>
      <c r="AB843" s="37"/>
    </row>
    <row r="844" spans="2:28" s="34" customFormat="1" ht="12">
      <c r="B844" s="36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8"/>
      <c r="AA844" s="37"/>
      <c r="AB844" s="37"/>
    </row>
    <row r="845" spans="2:28" s="34" customFormat="1" ht="12">
      <c r="B845" s="36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8"/>
      <c r="AA845" s="37"/>
      <c r="AB845" s="37"/>
    </row>
    <row r="846" spans="2:28" s="34" customFormat="1" ht="12">
      <c r="B846" s="36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8"/>
      <c r="AA846" s="37"/>
      <c r="AB846" s="37"/>
    </row>
    <row r="847" spans="2:28" s="34" customFormat="1" ht="12">
      <c r="B847" s="36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8"/>
      <c r="AA847" s="37"/>
      <c r="AB847" s="37"/>
    </row>
    <row r="848" spans="2:28" s="34" customFormat="1" ht="12">
      <c r="B848" s="36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8"/>
      <c r="AA848" s="37"/>
      <c r="AB848" s="37"/>
    </row>
    <row r="849" spans="2:28" s="34" customFormat="1" ht="12">
      <c r="B849" s="36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8"/>
      <c r="AA849" s="37"/>
      <c r="AB849" s="37"/>
    </row>
    <row r="850" spans="2:28" s="34" customFormat="1" ht="12">
      <c r="B850" s="36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8"/>
      <c r="AA850" s="37"/>
      <c r="AB850" s="37"/>
    </row>
    <row r="851" spans="2:28" s="34" customFormat="1" ht="12">
      <c r="B851" s="36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8"/>
      <c r="AA851" s="37"/>
      <c r="AB851" s="37"/>
    </row>
    <row r="852" spans="2:28" s="34" customFormat="1" ht="12">
      <c r="B852" s="36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8"/>
      <c r="AA852" s="37"/>
      <c r="AB852" s="37"/>
    </row>
    <row r="853" spans="2:28" s="34" customFormat="1" ht="12">
      <c r="B853" s="36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8"/>
      <c r="AA853" s="37"/>
      <c r="AB853" s="37"/>
    </row>
    <row r="854" spans="2:28" s="34" customFormat="1" ht="12">
      <c r="B854" s="36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8"/>
      <c r="AA854" s="37"/>
      <c r="AB854" s="37"/>
    </row>
    <row r="855" spans="2:28" s="34" customFormat="1" ht="12">
      <c r="B855" s="36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8"/>
      <c r="AA855" s="37"/>
      <c r="AB855" s="37"/>
    </row>
    <row r="856" spans="2:28" s="34" customFormat="1" ht="12">
      <c r="B856" s="36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8"/>
      <c r="AA856" s="37"/>
      <c r="AB856" s="37"/>
    </row>
    <row r="857" spans="2:28" s="34" customFormat="1" ht="12">
      <c r="B857" s="36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8"/>
      <c r="AA857" s="37"/>
      <c r="AB857" s="37"/>
    </row>
    <row r="858" spans="2:28" s="34" customFormat="1" ht="12">
      <c r="B858" s="36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8"/>
      <c r="AA858" s="37"/>
      <c r="AB858" s="37"/>
    </row>
    <row r="859" spans="2:28" s="34" customFormat="1" ht="12">
      <c r="B859" s="36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8"/>
      <c r="AA859" s="37"/>
      <c r="AB859" s="37"/>
    </row>
    <row r="860" spans="2:28" s="34" customFormat="1" ht="12">
      <c r="B860" s="36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8"/>
      <c r="AA860" s="37"/>
      <c r="AB860" s="37"/>
    </row>
    <row r="861" spans="2:28" s="34" customFormat="1" ht="12">
      <c r="B861" s="36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8"/>
      <c r="AA861" s="37"/>
      <c r="AB861" s="37"/>
    </row>
    <row r="862" spans="2:28" s="34" customFormat="1" ht="12">
      <c r="B862" s="36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8"/>
      <c r="AA862" s="37"/>
      <c r="AB862" s="37"/>
    </row>
    <row r="863" spans="2:28" s="34" customFormat="1" ht="12">
      <c r="B863" s="36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8"/>
      <c r="AA863" s="37"/>
      <c r="AB863" s="37"/>
    </row>
    <row r="864" spans="2:28" s="34" customFormat="1" ht="12">
      <c r="B864" s="36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8"/>
      <c r="AA864" s="37"/>
      <c r="AB864" s="37"/>
    </row>
    <row r="865" spans="2:28" s="34" customFormat="1" ht="12">
      <c r="B865" s="36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8"/>
      <c r="AA865" s="37"/>
      <c r="AB865" s="37"/>
    </row>
    <row r="866" spans="2:28" s="34" customFormat="1" ht="12">
      <c r="B866" s="36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8"/>
      <c r="AA866" s="37"/>
      <c r="AB866" s="37"/>
    </row>
    <row r="867" spans="2:28" s="34" customFormat="1" ht="12">
      <c r="B867" s="36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8"/>
      <c r="AA867" s="37"/>
      <c r="AB867" s="37"/>
    </row>
    <row r="868" spans="2:28" s="34" customFormat="1" ht="12">
      <c r="B868" s="36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8"/>
      <c r="AA868" s="37"/>
      <c r="AB868" s="37"/>
    </row>
    <row r="869" spans="2:28" s="34" customFormat="1" ht="12">
      <c r="B869" s="36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8"/>
      <c r="AA869" s="37"/>
      <c r="AB869" s="37"/>
    </row>
    <row r="870" spans="2:28" s="34" customFormat="1" ht="12">
      <c r="B870" s="36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8"/>
      <c r="AA870" s="37"/>
      <c r="AB870" s="37"/>
    </row>
    <row r="871" spans="2:28" s="34" customFormat="1" ht="12">
      <c r="B871" s="36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8"/>
      <c r="AA871" s="37"/>
      <c r="AB871" s="37"/>
    </row>
    <row r="872" spans="2:28" s="34" customFormat="1" ht="12">
      <c r="B872" s="36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8"/>
      <c r="AA872" s="37"/>
      <c r="AB872" s="37"/>
    </row>
    <row r="873" spans="2:28" s="34" customFormat="1" ht="12">
      <c r="B873" s="36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8"/>
      <c r="AA873" s="37"/>
      <c r="AB873" s="37"/>
    </row>
    <row r="874" spans="2:28" s="34" customFormat="1" ht="12">
      <c r="B874" s="36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8"/>
      <c r="AA874" s="37"/>
      <c r="AB874" s="37"/>
    </row>
    <row r="875" spans="2:28" s="34" customFormat="1" ht="12">
      <c r="B875" s="36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8"/>
      <c r="AA875" s="37"/>
      <c r="AB875" s="37"/>
    </row>
    <row r="876" spans="2:28" s="34" customFormat="1" ht="12">
      <c r="B876" s="36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8"/>
      <c r="AA876" s="37"/>
      <c r="AB876" s="37"/>
    </row>
    <row r="877" spans="2:28" s="34" customFormat="1" ht="12">
      <c r="B877" s="36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8"/>
      <c r="AA877" s="37"/>
      <c r="AB877" s="37"/>
    </row>
    <row r="878" spans="2:28" s="34" customFormat="1" ht="12">
      <c r="B878" s="36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8"/>
      <c r="AA878" s="37"/>
      <c r="AB878" s="37"/>
    </row>
    <row r="879" spans="2:28" s="34" customFormat="1" ht="12">
      <c r="B879" s="36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8"/>
      <c r="AA879" s="37"/>
      <c r="AB879" s="37"/>
    </row>
    <row r="880" spans="2:28" s="34" customFormat="1" ht="12">
      <c r="B880" s="36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8"/>
      <c r="AA880" s="37"/>
      <c r="AB880" s="37"/>
    </row>
    <row r="881" spans="2:28" s="34" customFormat="1" ht="12">
      <c r="B881" s="36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8"/>
      <c r="AA881" s="37"/>
      <c r="AB881" s="37"/>
    </row>
    <row r="882" spans="2:28" s="34" customFormat="1" ht="12">
      <c r="B882" s="36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8"/>
      <c r="AA882" s="37"/>
      <c r="AB882" s="37"/>
    </row>
    <row r="883" spans="2:28" s="34" customFormat="1" ht="12">
      <c r="B883" s="36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8"/>
      <c r="AA883" s="37"/>
      <c r="AB883" s="37"/>
    </row>
    <row r="884" spans="2:28" s="34" customFormat="1" ht="12">
      <c r="B884" s="36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8"/>
      <c r="AA884" s="37"/>
      <c r="AB884" s="37"/>
    </row>
    <row r="885" spans="2:28" s="34" customFormat="1" ht="12">
      <c r="B885" s="36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8"/>
      <c r="AA885" s="37"/>
      <c r="AB885" s="37"/>
    </row>
    <row r="886" spans="2:28" s="34" customFormat="1" ht="12">
      <c r="B886" s="36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8"/>
      <c r="AA886" s="37"/>
      <c r="AB886" s="37"/>
    </row>
    <row r="887" spans="2:28" s="34" customFormat="1" ht="12">
      <c r="B887" s="36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8"/>
      <c r="AA887" s="37"/>
      <c r="AB887" s="37"/>
    </row>
    <row r="888" spans="2:28" s="34" customFormat="1" ht="12">
      <c r="B888" s="36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8"/>
      <c r="AA888" s="37"/>
      <c r="AB888" s="37"/>
    </row>
    <row r="889" spans="2:28" s="34" customFormat="1" ht="12">
      <c r="B889" s="36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8"/>
      <c r="AA889" s="37"/>
      <c r="AB889" s="37"/>
    </row>
    <row r="890" spans="2:28" s="34" customFormat="1" ht="12">
      <c r="B890" s="36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8"/>
      <c r="AA890" s="37"/>
      <c r="AB890" s="37"/>
    </row>
    <row r="891" spans="2:28" s="34" customFormat="1" ht="12">
      <c r="B891" s="36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8"/>
      <c r="AA891" s="37"/>
      <c r="AB891" s="37"/>
    </row>
    <row r="892" spans="2:28" s="34" customFormat="1" ht="12">
      <c r="B892" s="36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8"/>
      <c r="AA892" s="37"/>
      <c r="AB892" s="37"/>
    </row>
    <row r="893" spans="2:28" s="34" customFormat="1" ht="12">
      <c r="B893" s="36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8"/>
      <c r="AA893" s="37"/>
      <c r="AB893" s="37"/>
    </row>
    <row r="894" spans="2:28" s="34" customFormat="1" ht="12">
      <c r="B894" s="36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8"/>
      <c r="AA894" s="37"/>
      <c r="AB894" s="37"/>
    </row>
    <row r="895" spans="2:28" s="34" customFormat="1" ht="12">
      <c r="B895" s="36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8"/>
      <c r="AA895" s="37"/>
      <c r="AB895" s="37"/>
    </row>
    <row r="896" spans="2:28" s="34" customFormat="1" ht="12">
      <c r="B896" s="36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8"/>
      <c r="AA896" s="37"/>
      <c r="AB896" s="37"/>
    </row>
    <row r="897" spans="2:28" s="34" customFormat="1" ht="12">
      <c r="B897" s="36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8"/>
      <c r="AA897" s="37"/>
      <c r="AB897" s="37"/>
    </row>
    <row r="898" spans="2:28" s="34" customFormat="1" ht="12">
      <c r="B898" s="36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8"/>
      <c r="AA898" s="37"/>
      <c r="AB898" s="37"/>
    </row>
    <row r="899" spans="2:28" s="34" customFormat="1" ht="12">
      <c r="B899" s="36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8"/>
      <c r="AA899" s="37"/>
      <c r="AB899" s="37"/>
    </row>
    <row r="900" spans="2:28" s="34" customFormat="1" ht="12">
      <c r="B900" s="36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8"/>
      <c r="AA900" s="37"/>
      <c r="AB900" s="37"/>
    </row>
    <row r="901" spans="2:28" s="34" customFormat="1" ht="12">
      <c r="B901" s="36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8"/>
      <c r="AA901" s="37"/>
      <c r="AB901" s="37"/>
    </row>
    <row r="902" spans="2:28" s="34" customFormat="1" ht="12">
      <c r="B902" s="36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8"/>
      <c r="AA902" s="37"/>
      <c r="AB902" s="37"/>
    </row>
    <row r="903" spans="2:28" s="34" customFormat="1" ht="12">
      <c r="B903" s="36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8"/>
      <c r="AA903" s="37"/>
      <c r="AB903" s="37"/>
    </row>
    <row r="904" spans="2:28" s="34" customFormat="1" ht="12">
      <c r="B904" s="36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8"/>
      <c r="AA904" s="37"/>
      <c r="AB904" s="37"/>
    </row>
    <row r="905" spans="2:28" s="34" customFormat="1" ht="12">
      <c r="B905" s="36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8"/>
      <c r="AA905" s="37"/>
      <c r="AB905" s="37"/>
    </row>
    <row r="906" spans="2:28" s="34" customFormat="1" ht="12">
      <c r="B906" s="36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8"/>
      <c r="AA906" s="37"/>
      <c r="AB906" s="37"/>
    </row>
    <row r="907" spans="2:28" s="34" customFormat="1" ht="12">
      <c r="B907" s="36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8"/>
      <c r="AA907" s="37"/>
      <c r="AB907" s="37"/>
    </row>
    <row r="908" spans="2:28" s="34" customFormat="1" ht="12">
      <c r="B908" s="36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8"/>
      <c r="AA908" s="37"/>
      <c r="AB908" s="37"/>
    </row>
    <row r="909" spans="2:28" s="34" customFormat="1" ht="12">
      <c r="B909" s="36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8"/>
      <c r="AA909" s="37"/>
      <c r="AB909" s="37"/>
    </row>
    <row r="910" spans="2:28" s="34" customFormat="1" ht="12">
      <c r="B910" s="36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8"/>
      <c r="AA910" s="37"/>
      <c r="AB910" s="37"/>
    </row>
    <row r="911" spans="2:28" s="34" customFormat="1" ht="12">
      <c r="B911" s="36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8"/>
      <c r="AA911" s="37"/>
      <c r="AB911" s="37"/>
    </row>
    <row r="912" spans="2:28" s="34" customFormat="1" ht="12">
      <c r="B912" s="36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8"/>
      <c r="AA912" s="37"/>
      <c r="AB912" s="37"/>
    </row>
    <row r="913" spans="2:28" s="34" customFormat="1" ht="12">
      <c r="B913" s="36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8"/>
      <c r="AA913" s="37"/>
      <c r="AB913" s="37"/>
    </row>
    <row r="914" spans="2:28" s="34" customFormat="1" ht="12">
      <c r="B914" s="36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8"/>
      <c r="AA914" s="37"/>
      <c r="AB914" s="37"/>
    </row>
    <row r="915" spans="2:28" s="34" customFormat="1" ht="12">
      <c r="B915" s="36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8"/>
      <c r="AA915" s="37"/>
      <c r="AB915" s="37"/>
    </row>
    <row r="916" spans="2:28" s="34" customFormat="1" ht="12">
      <c r="B916" s="36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8"/>
      <c r="AA916" s="37"/>
      <c r="AB916" s="37"/>
    </row>
    <row r="917" spans="2:28" s="34" customFormat="1" ht="12">
      <c r="B917" s="36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8"/>
      <c r="AA917" s="37"/>
      <c r="AB917" s="37"/>
    </row>
    <row r="918" spans="2:28" s="34" customFormat="1" ht="12">
      <c r="B918" s="36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8"/>
      <c r="AA918" s="37"/>
      <c r="AB918" s="37"/>
    </row>
    <row r="919" spans="2:28" s="34" customFormat="1" ht="12">
      <c r="B919" s="36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8"/>
      <c r="AA919" s="37"/>
      <c r="AB919" s="37"/>
    </row>
    <row r="920" spans="2:28" s="34" customFormat="1" ht="12">
      <c r="B920" s="36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8"/>
      <c r="AA920" s="37"/>
      <c r="AB920" s="37"/>
    </row>
    <row r="921" spans="2:28" s="34" customFormat="1" ht="12">
      <c r="B921" s="36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8"/>
      <c r="AA921" s="37"/>
      <c r="AB921" s="37"/>
    </row>
    <row r="922" spans="2:28" s="34" customFormat="1" ht="12">
      <c r="B922" s="36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8"/>
      <c r="AA922" s="37"/>
      <c r="AB922" s="37"/>
    </row>
    <row r="923" spans="2:28" s="34" customFormat="1" ht="12">
      <c r="B923" s="36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8"/>
      <c r="AA923" s="37"/>
      <c r="AB923" s="37"/>
    </row>
    <row r="924" spans="2:28" s="34" customFormat="1" ht="12">
      <c r="B924" s="36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8"/>
      <c r="AA924" s="37"/>
      <c r="AB924" s="37"/>
    </row>
    <row r="925" spans="2:28" s="34" customFormat="1" ht="12">
      <c r="B925" s="36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8"/>
      <c r="AA925" s="37"/>
      <c r="AB925" s="37"/>
    </row>
    <row r="926" spans="2:28" s="34" customFormat="1" ht="12">
      <c r="B926" s="36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8"/>
      <c r="AA926" s="37"/>
      <c r="AB926" s="37"/>
    </row>
    <row r="927" spans="2:28" s="34" customFormat="1" ht="12">
      <c r="B927" s="36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8"/>
      <c r="AA927" s="37"/>
      <c r="AB927" s="37"/>
    </row>
    <row r="928" spans="2:28" s="34" customFormat="1" ht="12">
      <c r="B928" s="36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8"/>
      <c r="AA928" s="37"/>
      <c r="AB928" s="37"/>
    </row>
    <row r="929" spans="2:28" s="34" customFormat="1" ht="12">
      <c r="B929" s="36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8"/>
      <c r="AA929" s="37"/>
      <c r="AB929" s="37"/>
    </row>
    <row r="930" spans="2:28" s="34" customFormat="1" ht="12">
      <c r="B930" s="36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8"/>
      <c r="AA930" s="37"/>
      <c r="AB930" s="37"/>
    </row>
    <row r="931" spans="2:28" s="34" customFormat="1" ht="12">
      <c r="B931" s="36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8"/>
      <c r="AA931" s="37"/>
      <c r="AB931" s="37"/>
    </row>
    <row r="932" spans="2:28" s="34" customFormat="1" ht="12">
      <c r="B932" s="36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8"/>
      <c r="AA932" s="37"/>
      <c r="AB932" s="37"/>
    </row>
    <row r="933" spans="2:28" s="34" customFormat="1" ht="12">
      <c r="B933" s="36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8"/>
      <c r="AA933" s="37"/>
      <c r="AB933" s="37"/>
    </row>
    <row r="934" spans="2:28" s="34" customFormat="1" ht="12">
      <c r="B934" s="36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8"/>
      <c r="AA934" s="37"/>
      <c r="AB934" s="37"/>
    </row>
    <row r="935" spans="2:28" s="34" customFormat="1" ht="12">
      <c r="B935" s="36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8"/>
      <c r="AA935" s="37"/>
      <c r="AB935" s="37"/>
    </row>
    <row r="936" spans="2:28" s="34" customFormat="1" ht="12">
      <c r="B936" s="36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8"/>
      <c r="AA936" s="37"/>
      <c r="AB936" s="37"/>
    </row>
    <row r="937" spans="2:28" s="34" customFormat="1" ht="12">
      <c r="B937" s="36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8"/>
      <c r="AA937" s="37"/>
      <c r="AB937" s="37"/>
    </row>
    <row r="938" spans="2:28" s="34" customFormat="1" ht="12">
      <c r="B938" s="36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8"/>
      <c r="AA938" s="37"/>
      <c r="AB938" s="37"/>
    </row>
    <row r="939" spans="2:28" s="34" customFormat="1" ht="12">
      <c r="B939" s="36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8"/>
      <c r="AA939" s="37"/>
      <c r="AB939" s="37"/>
    </row>
    <row r="940" spans="2:28" s="34" customFormat="1" ht="12">
      <c r="B940" s="36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8"/>
      <c r="AA940" s="37"/>
      <c r="AB940" s="37"/>
    </row>
    <row r="941" spans="2:28" s="34" customFormat="1" ht="12">
      <c r="B941" s="36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8"/>
      <c r="AA941" s="37"/>
      <c r="AB941" s="37"/>
    </row>
    <row r="942" spans="2:28" s="34" customFormat="1" ht="12">
      <c r="B942" s="36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8"/>
      <c r="AA942" s="37"/>
      <c r="AB942" s="37"/>
    </row>
    <row r="943" spans="2:28" s="34" customFormat="1" ht="12">
      <c r="B943" s="36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8"/>
      <c r="AA943" s="37"/>
      <c r="AB943" s="37"/>
    </row>
    <row r="944" spans="2:28" s="34" customFormat="1" ht="12">
      <c r="B944" s="36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8"/>
      <c r="AA944" s="37"/>
      <c r="AB944" s="37"/>
    </row>
    <row r="945" spans="2:28" s="34" customFormat="1" ht="12">
      <c r="B945" s="36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8"/>
      <c r="AA945" s="37"/>
      <c r="AB945" s="37"/>
    </row>
    <row r="946" spans="2:28" s="34" customFormat="1" ht="12">
      <c r="B946" s="36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8"/>
      <c r="AA946" s="37"/>
      <c r="AB946" s="37"/>
    </row>
    <row r="947" spans="2:28" s="34" customFormat="1" ht="12">
      <c r="B947" s="36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8"/>
      <c r="AA947" s="37"/>
      <c r="AB947" s="37"/>
    </row>
    <row r="948" spans="2:28" s="34" customFormat="1" ht="12">
      <c r="B948" s="36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8"/>
      <c r="AA948" s="37"/>
      <c r="AB948" s="37"/>
    </row>
    <row r="949" spans="2:28" s="34" customFormat="1" ht="12">
      <c r="B949" s="36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8"/>
      <c r="AA949" s="37"/>
      <c r="AB949" s="37"/>
    </row>
    <row r="950" spans="2:28" s="34" customFormat="1" ht="12">
      <c r="B950" s="36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8"/>
      <c r="AA950" s="37"/>
      <c r="AB950" s="37"/>
    </row>
    <row r="951" spans="2:28" s="34" customFormat="1" ht="12">
      <c r="B951" s="36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8"/>
      <c r="AA951" s="37"/>
      <c r="AB951" s="37"/>
    </row>
    <row r="952" spans="2:28" s="34" customFormat="1" ht="12">
      <c r="B952" s="36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8"/>
      <c r="AA952" s="37"/>
      <c r="AB952" s="37"/>
    </row>
    <row r="953" spans="2:28" s="34" customFormat="1" ht="12">
      <c r="B953" s="36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8"/>
      <c r="AA953" s="37"/>
      <c r="AB953" s="37"/>
    </row>
    <row r="954" spans="2:28" s="34" customFormat="1" ht="12">
      <c r="B954" s="36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8"/>
      <c r="AA954" s="37"/>
      <c r="AB954" s="37"/>
    </row>
    <row r="955" spans="2:28" s="34" customFormat="1" ht="12">
      <c r="B955" s="36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8"/>
      <c r="AA955" s="37"/>
      <c r="AB955" s="37"/>
    </row>
    <row r="956" spans="2:28" s="34" customFormat="1" ht="12">
      <c r="B956" s="36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8"/>
      <c r="AA956" s="37"/>
      <c r="AB956" s="37"/>
    </row>
    <row r="957" spans="2:28" s="34" customFormat="1" ht="12">
      <c r="B957" s="36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8"/>
      <c r="AA957" s="37"/>
      <c r="AB957" s="37"/>
    </row>
    <row r="958" spans="2:28" s="34" customFormat="1" ht="12">
      <c r="B958" s="36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8"/>
      <c r="AA958" s="37"/>
      <c r="AB958" s="37"/>
    </row>
    <row r="959" spans="2:28" s="34" customFormat="1" ht="12">
      <c r="B959" s="36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8"/>
      <c r="AA959" s="37"/>
      <c r="AB959" s="37"/>
    </row>
    <row r="960" spans="2:28" s="34" customFormat="1" ht="12">
      <c r="B960" s="36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8"/>
      <c r="AA960" s="37"/>
      <c r="AB960" s="37"/>
    </row>
    <row r="961" spans="2:28" s="34" customFormat="1" ht="12">
      <c r="B961" s="36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8"/>
      <c r="AA961" s="37"/>
      <c r="AB961" s="37"/>
    </row>
    <row r="962" spans="2:28" s="34" customFormat="1" ht="12">
      <c r="B962" s="36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8"/>
      <c r="AA962" s="37"/>
      <c r="AB962" s="37"/>
    </row>
    <row r="963" spans="2:28" s="34" customFormat="1" ht="12">
      <c r="B963" s="36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8"/>
      <c r="AA963" s="37"/>
      <c r="AB963" s="37"/>
    </row>
    <row r="964" spans="2:28" s="34" customFormat="1" ht="12">
      <c r="B964" s="36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8"/>
      <c r="AA964" s="37"/>
      <c r="AB964" s="37"/>
    </row>
    <row r="965" spans="2:28" s="34" customFormat="1" ht="12">
      <c r="B965" s="36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8"/>
      <c r="AA965" s="37"/>
      <c r="AB965" s="37"/>
    </row>
    <row r="966" spans="2:28" s="34" customFormat="1" ht="12">
      <c r="B966" s="36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8"/>
      <c r="AA966" s="37"/>
      <c r="AB966" s="37"/>
    </row>
    <row r="967" spans="2:28" s="34" customFormat="1" ht="12">
      <c r="B967" s="36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8"/>
      <c r="AA967" s="37"/>
      <c r="AB967" s="37"/>
    </row>
    <row r="968" spans="2:28" s="34" customFormat="1" ht="12">
      <c r="B968" s="36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8"/>
      <c r="AA968" s="37"/>
      <c r="AB968" s="37"/>
    </row>
    <row r="969" spans="2:28" s="34" customFormat="1" ht="12">
      <c r="B969" s="36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8"/>
      <c r="AA969" s="37"/>
      <c r="AB969" s="37"/>
    </row>
    <row r="970" spans="2:28" s="34" customFormat="1" ht="12">
      <c r="B970" s="36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8"/>
      <c r="AA970" s="37"/>
      <c r="AB970" s="37"/>
    </row>
    <row r="971" spans="2:28" s="34" customFormat="1" ht="12">
      <c r="B971" s="36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8"/>
      <c r="AA971" s="37"/>
      <c r="AB971" s="37"/>
    </row>
    <row r="972" spans="2:28" s="34" customFormat="1" ht="12">
      <c r="B972" s="36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8"/>
      <c r="AA972" s="37"/>
      <c r="AB972" s="37"/>
    </row>
    <row r="973" spans="2:28" s="34" customFormat="1" ht="12">
      <c r="B973" s="36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8"/>
      <c r="AA973" s="37"/>
      <c r="AB973" s="37"/>
    </row>
    <row r="974" spans="2:28" s="34" customFormat="1" ht="12">
      <c r="B974" s="36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8"/>
      <c r="AA974" s="37"/>
      <c r="AB974" s="37"/>
    </row>
    <row r="975" spans="2:28" s="34" customFormat="1" ht="12">
      <c r="B975" s="36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8"/>
      <c r="AA975" s="37"/>
      <c r="AB975" s="37"/>
    </row>
    <row r="976" spans="2:28" s="34" customFormat="1" ht="12">
      <c r="B976" s="36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8"/>
      <c r="AA976" s="37"/>
      <c r="AB976" s="37"/>
    </row>
    <row r="977" spans="2:28" s="34" customFormat="1" ht="12">
      <c r="B977" s="36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8"/>
      <c r="AA977" s="37"/>
      <c r="AB977" s="37"/>
    </row>
    <row r="978" spans="2:28" s="34" customFormat="1" ht="12">
      <c r="B978" s="36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8"/>
      <c r="AA978" s="37"/>
      <c r="AB978" s="37"/>
    </row>
    <row r="979" spans="2:28" s="34" customFormat="1" ht="12">
      <c r="B979" s="36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8"/>
      <c r="AA979" s="37"/>
      <c r="AB979" s="37"/>
    </row>
    <row r="980" spans="2:28" s="34" customFormat="1" ht="12">
      <c r="B980" s="36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8"/>
      <c r="AA980" s="37"/>
      <c r="AB980" s="37"/>
    </row>
    <row r="981" spans="2:28" s="34" customFormat="1" ht="12">
      <c r="B981" s="36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8"/>
      <c r="AA981" s="37"/>
      <c r="AB981" s="37"/>
    </row>
    <row r="982" spans="2:28" s="34" customFormat="1" ht="12">
      <c r="B982" s="36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8"/>
      <c r="AA982" s="37"/>
      <c r="AB982" s="37"/>
    </row>
    <row r="983" spans="2:28" s="34" customFormat="1" ht="12">
      <c r="B983" s="36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8"/>
      <c r="AA983" s="37"/>
      <c r="AB983" s="37"/>
    </row>
    <row r="984" spans="2:28" s="34" customFormat="1" ht="12">
      <c r="B984" s="36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8"/>
      <c r="AA984" s="37"/>
      <c r="AB984" s="37"/>
    </row>
    <row r="985" spans="2:28" s="34" customFormat="1" ht="12">
      <c r="B985" s="36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8"/>
      <c r="AA985" s="37"/>
      <c r="AB985" s="37"/>
    </row>
  </sheetData>
  <sheetProtection/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7"/>
  <sheetViews>
    <sheetView zoomScalePageLayoutView="0" workbookViewId="0" topLeftCell="A1">
      <selection activeCell="J1" sqref="J1:J16384"/>
    </sheetView>
  </sheetViews>
  <sheetFormatPr defaultColWidth="9.140625" defaultRowHeight="12.75"/>
  <cols>
    <col min="1" max="1" width="3.00390625" style="1" bestFit="1" customWidth="1"/>
    <col min="2" max="2" width="17.28125" style="5" bestFit="1" customWidth="1"/>
    <col min="3" max="3" width="3.8515625" style="2" bestFit="1" customWidth="1"/>
    <col min="4" max="4" width="5.7109375" style="2" bestFit="1" customWidth="1"/>
    <col min="5" max="5" width="5.00390625" style="2" bestFit="1" customWidth="1"/>
    <col min="6" max="6" width="3.00390625" style="2" bestFit="1" customWidth="1"/>
    <col min="7" max="7" width="6.00390625" style="2" hidden="1" customWidth="1"/>
    <col min="8" max="8" width="5.421875" style="2" bestFit="1" customWidth="1"/>
    <col min="9" max="9" width="4.00390625" style="2" bestFit="1" customWidth="1"/>
    <col min="10" max="10" width="4.140625" style="2" hidden="1" customWidth="1"/>
    <col min="11" max="11" width="6.00390625" style="2" hidden="1" customWidth="1"/>
    <col min="12" max="12" width="6.140625" style="2" bestFit="1" customWidth="1"/>
    <col min="13" max="13" width="6.00390625" style="2" bestFit="1" customWidth="1"/>
    <col min="14" max="14" width="4.00390625" style="2" bestFit="1" customWidth="1"/>
    <col min="15" max="15" width="6.00390625" style="2" hidden="1" customWidth="1"/>
    <col min="16" max="16" width="6.421875" style="2" bestFit="1" customWidth="1"/>
    <col min="17" max="17" width="4.00390625" style="2" bestFit="1" customWidth="1"/>
    <col min="18" max="18" width="6.421875" style="2" bestFit="1" customWidth="1"/>
    <col min="19" max="19" width="6.00390625" style="2" bestFit="1" customWidth="1"/>
    <col min="20" max="20" width="4.28125" style="2" bestFit="1" customWidth="1"/>
    <col min="21" max="21" width="5.00390625" style="2" bestFit="1" customWidth="1"/>
    <col min="22" max="22" width="5.8515625" style="2" bestFit="1" customWidth="1"/>
    <col min="23" max="23" width="4.00390625" style="2" bestFit="1" customWidth="1"/>
    <col min="24" max="24" width="6.57421875" style="2" bestFit="1" customWidth="1"/>
    <col min="25" max="25" width="5.00390625" style="2" bestFit="1" customWidth="1"/>
    <col min="26" max="26" width="4.8515625" style="2" bestFit="1" customWidth="1"/>
    <col min="27" max="27" width="5.00390625" style="2" bestFit="1" customWidth="1"/>
    <col min="28" max="28" width="6.421875" style="2" bestFit="1" customWidth="1"/>
    <col min="29" max="29" width="4.00390625" style="2" bestFit="1" customWidth="1"/>
    <col min="30" max="30" width="5.00390625" style="2" bestFit="1" customWidth="1"/>
    <col min="31" max="31" width="3.28125" style="2" bestFit="1" customWidth="1"/>
    <col min="32" max="32" width="5.421875" style="2" bestFit="1" customWidth="1"/>
    <col min="33" max="33" width="10.57421875" style="1" bestFit="1" customWidth="1"/>
    <col min="34" max="35" width="3.00390625" style="1" bestFit="1" customWidth="1"/>
    <col min="36" max="36" width="3.8515625" style="1" bestFit="1" customWidth="1"/>
    <col min="37" max="37" width="3.00390625" style="1" bestFit="1" customWidth="1"/>
    <col min="38" max="38" width="3.7109375" style="1" bestFit="1" customWidth="1"/>
    <col min="39" max="39" width="5.421875" style="1" bestFit="1" customWidth="1"/>
    <col min="40" max="40" width="3.8515625" style="1" bestFit="1" customWidth="1"/>
    <col min="41" max="41" width="4.140625" style="1" bestFit="1" customWidth="1"/>
    <col min="42" max="42" width="3.8515625" style="1" bestFit="1" customWidth="1"/>
    <col min="43" max="43" width="5.00390625" style="1" bestFit="1" customWidth="1"/>
    <col min="44" max="44" width="3.57421875" style="1" bestFit="1" customWidth="1"/>
    <col min="45" max="45" width="4.8515625" style="1" bestFit="1" customWidth="1"/>
    <col min="46" max="16384" width="9.140625" style="1" customWidth="1"/>
  </cols>
  <sheetData>
    <row r="1" ht="15.75">
      <c r="B1" s="128" t="s">
        <v>60</v>
      </c>
    </row>
    <row r="2" ht="12.75" thickBot="1"/>
    <row r="3" spans="1:45" s="178" customFormat="1" ht="13.5" customHeight="1" thickBot="1">
      <c r="A3" s="170"/>
      <c r="B3" s="171" t="s">
        <v>1</v>
      </c>
      <c r="C3" s="172"/>
      <c r="D3" s="172" t="s">
        <v>3</v>
      </c>
      <c r="E3" s="173" t="s">
        <v>4</v>
      </c>
      <c r="F3" s="174">
        <v>80</v>
      </c>
      <c r="G3" s="172"/>
      <c r="H3" s="172" t="s">
        <v>61</v>
      </c>
      <c r="I3" s="172"/>
      <c r="J3" s="172" t="s">
        <v>56</v>
      </c>
      <c r="K3" s="172"/>
      <c r="L3" s="172" t="s">
        <v>57</v>
      </c>
      <c r="M3" s="172"/>
      <c r="N3" s="172">
        <v>150</v>
      </c>
      <c r="O3" s="172"/>
      <c r="P3" s="172" t="s">
        <v>62</v>
      </c>
      <c r="Q3" s="172"/>
      <c r="R3" s="172" t="s">
        <v>54</v>
      </c>
      <c r="S3" s="172"/>
      <c r="T3" s="172" t="s">
        <v>8</v>
      </c>
      <c r="U3" s="172"/>
      <c r="V3" s="172" t="s">
        <v>9</v>
      </c>
      <c r="W3" s="172"/>
      <c r="X3" s="172" t="s">
        <v>10</v>
      </c>
      <c r="Y3" s="172"/>
      <c r="Z3" s="172" t="s">
        <v>58</v>
      </c>
      <c r="AA3" s="172"/>
      <c r="AB3" s="172" t="s">
        <v>63</v>
      </c>
      <c r="AC3" s="172"/>
      <c r="AD3" s="172" t="s">
        <v>12</v>
      </c>
      <c r="AE3" s="172" t="s">
        <v>13</v>
      </c>
      <c r="AF3" s="173" t="s">
        <v>14</v>
      </c>
      <c r="AG3" s="175"/>
      <c r="AH3" s="176"/>
      <c r="AI3" s="177"/>
      <c r="AJ3" s="177"/>
      <c r="AK3" s="177"/>
      <c r="AL3" s="177"/>
      <c r="AM3" s="176"/>
      <c r="AN3" s="176"/>
      <c r="AO3" s="176"/>
      <c r="AP3" s="176"/>
      <c r="AQ3" s="176"/>
      <c r="AR3" s="176"/>
      <c r="AS3" s="176"/>
    </row>
    <row r="4" spans="1:45" ht="13.5" customHeight="1">
      <c r="A4" s="116">
        <v>1</v>
      </c>
      <c r="B4" s="161" t="s">
        <v>141</v>
      </c>
      <c r="C4" s="162"/>
      <c r="D4" s="162" t="s">
        <v>23</v>
      </c>
      <c r="E4" s="163">
        <v>7339</v>
      </c>
      <c r="F4" s="164"/>
      <c r="G4" s="165"/>
      <c r="H4" s="166">
        <v>10.96</v>
      </c>
      <c r="I4" s="165">
        <v>763</v>
      </c>
      <c r="J4" s="167"/>
      <c r="K4" s="165"/>
      <c r="L4" s="168"/>
      <c r="M4" s="165"/>
      <c r="N4" s="167"/>
      <c r="O4" s="165"/>
      <c r="P4" s="168">
        <v>20.28</v>
      </c>
      <c r="Q4" s="165">
        <v>710</v>
      </c>
      <c r="R4" s="162"/>
      <c r="S4" s="165"/>
      <c r="T4" s="166"/>
      <c r="U4" s="165"/>
      <c r="V4" s="168">
        <v>1.45</v>
      </c>
      <c r="W4" s="165">
        <v>621</v>
      </c>
      <c r="X4" s="168"/>
      <c r="Y4" s="165"/>
      <c r="Z4" s="166"/>
      <c r="AA4" s="165"/>
      <c r="AB4" s="168">
        <v>23.68</v>
      </c>
      <c r="AC4" s="165">
        <v>380</v>
      </c>
      <c r="AD4" s="165">
        <f aca="true" t="shared" si="0" ref="AD4:AD34">+AC4+W4+Q4+I4</f>
        <v>2474</v>
      </c>
      <c r="AE4" s="162">
        <v>50</v>
      </c>
      <c r="AF4" s="169">
        <f aca="true" t="shared" si="1" ref="AF4:AF34">+AE4+AD4</f>
        <v>2524</v>
      </c>
      <c r="AG4" s="8"/>
      <c r="AH4" s="8"/>
      <c r="AI4" s="8"/>
      <c r="AJ4" s="87"/>
      <c r="AK4" s="87"/>
      <c r="AL4" s="87"/>
      <c r="AM4" s="87"/>
      <c r="AN4" s="88"/>
      <c r="AO4" s="88"/>
      <c r="AP4" s="89"/>
      <c r="AQ4" s="89"/>
      <c r="AR4" s="89"/>
      <c r="AS4" s="90"/>
    </row>
    <row r="5" spans="1:45" ht="13.5" customHeight="1">
      <c r="A5" s="8">
        <v>2</v>
      </c>
      <c r="B5" s="97" t="s">
        <v>140</v>
      </c>
      <c r="C5" s="21"/>
      <c r="D5" s="21" t="s">
        <v>16</v>
      </c>
      <c r="E5" s="107">
        <v>7502</v>
      </c>
      <c r="F5" s="105"/>
      <c r="G5" s="20"/>
      <c r="H5" s="91">
        <v>10.9</v>
      </c>
      <c r="I5" s="20">
        <v>777</v>
      </c>
      <c r="J5" s="92"/>
      <c r="K5" s="20"/>
      <c r="L5" s="93"/>
      <c r="M5" s="20"/>
      <c r="N5" s="92"/>
      <c r="O5" s="20"/>
      <c r="P5" s="93">
        <v>20.68</v>
      </c>
      <c r="Q5" s="20">
        <v>660</v>
      </c>
      <c r="R5" s="94"/>
      <c r="S5" s="20"/>
      <c r="T5" s="95"/>
      <c r="U5" s="20"/>
      <c r="V5" s="93">
        <v>1.25</v>
      </c>
      <c r="W5" s="20">
        <v>417</v>
      </c>
      <c r="X5" s="93"/>
      <c r="Y5" s="20"/>
      <c r="Z5" s="95"/>
      <c r="AA5" s="96"/>
      <c r="AB5" s="93">
        <v>19.3</v>
      </c>
      <c r="AC5" s="96">
        <v>294</v>
      </c>
      <c r="AD5" s="20">
        <f t="shared" si="0"/>
        <v>2148</v>
      </c>
      <c r="AE5" s="21">
        <v>50</v>
      </c>
      <c r="AF5" s="22">
        <f t="shared" si="1"/>
        <v>2198</v>
      </c>
      <c r="AG5" s="8"/>
      <c r="AH5" s="8"/>
      <c r="AI5" s="8"/>
      <c r="AJ5" s="87"/>
      <c r="AK5" s="87"/>
      <c r="AL5" s="87"/>
      <c r="AM5" s="87"/>
      <c r="AN5" s="88"/>
      <c r="AO5" s="88"/>
      <c r="AP5" s="89"/>
      <c r="AQ5" s="89"/>
      <c r="AR5" s="89"/>
      <c r="AS5" s="90"/>
    </row>
    <row r="6" spans="1:45" ht="13.5" customHeight="1">
      <c r="A6" s="8">
        <v>3</v>
      </c>
      <c r="B6" s="97" t="s">
        <v>142</v>
      </c>
      <c r="C6" s="21"/>
      <c r="D6" s="21" t="s">
        <v>18</v>
      </c>
      <c r="E6" s="107">
        <v>7020</v>
      </c>
      <c r="F6" s="105"/>
      <c r="G6" s="20"/>
      <c r="H6" s="91">
        <v>11.27</v>
      </c>
      <c r="I6" s="20">
        <v>693</v>
      </c>
      <c r="J6" s="92"/>
      <c r="K6" s="20"/>
      <c r="L6" s="93"/>
      <c r="M6" s="20"/>
      <c r="N6" s="92"/>
      <c r="O6" s="20"/>
      <c r="P6" s="93">
        <v>21.19</v>
      </c>
      <c r="Q6" s="20">
        <v>600</v>
      </c>
      <c r="R6" s="94"/>
      <c r="S6" s="20"/>
      <c r="T6" s="95"/>
      <c r="U6" s="20"/>
      <c r="V6" s="93">
        <v>1.35</v>
      </c>
      <c r="W6" s="20">
        <v>516</v>
      </c>
      <c r="X6" s="93"/>
      <c r="Y6" s="20"/>
      <c r="Z6" s="95"/>
      <c r="AA6" s="96"/>
      <c r="AB6" s="93">
        <v>14.51</v>
      </c>
      <c r="AC6" s="96">
        <v>200</v>
      </c>
      <c r="AD6" s="20">
        <f t="shared" si="0"/>
        <v>2009</v>
      </c>
      <c r="AE6" s="21">
        <v>50</v>
      </c>
      <c r="AF6" s="22">
        <f t="shared" si="1"/>
        <v>2059</v>
      </c>
      <c r="AH6" s="8"/>
      <c r="AI6" s="8"/>
      <c r="AJ6" s="87"/>
      <c r="AK6" s="87"/>
      <c r="AL6" s="87"/>
      <c r="AM6" s="87"/>
      <c r="AN6" s="88"/>
      <c r="AO6" s="88"/>
      <c r="AP6" s="89"/>
      <c r="AQ6" s="89"/>
      <c r="AR6" s="89"/>
      <c r="AS6" s="90"/>
    </row>
    <row r="7" spans="1:45" ht="13.5" customHeight="1">
      <c r="A7" s="116">
        <v>4</v>
      </c>
      <c r="B7" s="153" t="s">
        <v>149</v>
      </c>
      <c r="C7" s="126"/>
      <c r="D7" s="126" t="s">
        <v>23</v>
      </c>
      <c r="E7" s="154">
        <v>6805</v>
      </c>
      <c r="F7" s="155"/>
      <c r="G7" s="156"/>
      <c r="H7" s="157">
        <v>11.42</v>
      </c>
      <c r="I7" s="156">
        <v>660</v>
      </c>
      <c r="J7" s="158"/>
      <c r="K7" s="156"/>
      <c r="L7" s="159"/>
      <c r="M7" s="156"/>
      <c r="N7" s="158"/>
      <c r="O7" s="156"/>
      <c r="P7" s="159">
        <v>22.1</v>
      </c>
      <c r="Q7" s="156">
        <v>498</v>
      </c>
      <c r="R7" s="126"/>
      <c r="S7" s="156"/>
      <c r="T7" s="157"/>
      <c r="U7" s="156"/>
      <c r="V7" s="159">
        <v>1.4</v>
      </c>
      <c r="W7" s="156">
        <v>568</v>
      </c>
      <c r="X7" s="159"/>
      <c r="Y7" s="156"/>
      <c r="Z7" s="157"/>
      <c r="AA7" s="156"/>
      <c r="AB7" s="159">
        <v>18.41</v>
      </c>
      <c r="AC7" s="156">
        <v>276</v>
      </c>
      <c r="AD7" s="156">
        <f t="shared" si="0"/>
        <v>2002</v>
      </c>
      <c r="AE7" s="126">
        <v>50</v>
      </c>
      <c r="AF7" s="160">
        <f t="shared" si="1"/>
        <v>2052</v>
      </c>
      <c r="AH7" s="8"/>
      <c r="AI7" s="8"/>
      <c r="AJ7" s="87"/>
      <c r="AK7" s="87"/>
      <c r="AL7" s="87"/>
      <c r="AM7" s="87"/>
      <c r="AN7" s="88"/>
      <c r="AO7" s="88"/>
      <c r="AP7" s="89"/>
      <c r="AQ7" s="89"/>
      <c r="AR7" s="89"/>
      <c r="AS7" s="90"/>
    </row>
    <row r="8" spans="1:45" ht="13.5" customHeight="1">
      <c r="A8" s="8">
        <v>5</v>
      </c>
      <c r="B8" s="97" t="s">
        <v>144</v>
      </c>
      <c r="C8" s="21"/>
      <c r="D8" s="21" t="s">
        <v>16</v>
      </c>
      <c r="E8" s="107">
        <v>6801</v>
      </c>
      <c r="F8" s="105"/>
      <c r="G8" s="20"/>
      <c r="H8" s="91">
        <v>11.59</v>
      </c>
      <c r="I8" s="20">
        <v>624</v>
      </c>
      <c r="J8" s="92"/>
      <c r="K8" s="20"/>
      <c r="L8" s="93"/>
      <c r="M8" s="20"/>
      <c r="N8" s="92"/>
      <c r="O8" s="20"/>
      <c r="P8" s="93">
        <v>21.91</v>
      </c>
      <c r="Q8" s="20">
        <v>519</v>
      </c>
      <c r="R8" s="94"/>
      <c r="S8" s="20"/>
      <c r="T8" s="95"/>
      <c r="U8" s="20"/>
      <c r="V8" s="93">
        <v>1.3</v>
      </c>
      <c r="W8" s="20">
        <v>466</v>
      </c>
      <c r="X8" s="93"/>
      <c r="Y8" s="20"/>
      <c r="Z8" s="95"/>
      <c r="AA8" s="96"/>
      <c r="AB8" s="93">
        <v>18.22</v>
      </c>
      <c r="AC8" s="96">
        <v>272</v>
      </c>
      <c r="AD8" s="20">
        <f t="shared" si="0"/>
        <v>1881</v>
      </c>
      <c r="AE8" s="21">
        <v>50</v>
      </c>
      <c r="AF8" s="22">
        <f t="shared" si="1"/>
        <v>1931</v>
      </c>
      <c r="AG8" s="41"/>
      <c r="AH8" s="8"/>
      <c r="AI8" s="8"/>
      <c r="AJ8" s="87"/>
      <c r="AK8" s="87"/>
      <c r="AL8" s="87"/>
      <c r="AM8" s="87"/>
      <c r="AN8" s="88"/>
      <c r="AO8" s="88"/>
      <c r="AP8" s="89"/>
      <c r="AQ8" s="89"/>
      <c r="AR8" s="89"/>
      <c r="AS8" s="90"/>
    </row>
    <row r="9" spans="1:45" ht="13.5" customHeight="1">
      <c r="A9" s="8">
        <v>6</v>
      </c>
      <c r="B9" s="97" t="s">
        <v>145</v>
      </c>
      <c r="C9" s="21"/>
      <c r="D9" s="21" t="s">
        <v>16</v>
      </c>
      <c r="E9" s="107">
        <v>6689</v>
      </c>
      <c r="F9" s="105"/>
      <c r="G9" s="20"/>
      <c r="H9" s="91">
        <v>11.86</v>
      </c>
      <c r="I9" s="20">
        <v>568</v>
      </c>
      <c r="J9" s="92"/>
      <c r="K9" s="20"/>
      <c r="L9" s="93"/>
      <c r="M9" s="20"/>
      <c r="N9" s="92"/>
      <c r="O9" s="20"/>
      <c r="P9" s="93">
        <v>23.07</v>
      </c>
      <c r="Q9" s="20">
        <v>399</v>
      </c>
      <c r="R9" s="94"/>
      <c r="S9" s="20"/>
      <c r="T9" s="95"/>
      <c r="U9" s="20"/>
      <c r="V9" s="93">
        <v>1.4</v>
      </c>
      <c r="W9" s="20">
        <v>568</v>
      </c>
      <c r="X9" s="93"/>
      <c r="Y9" s="20"/>
      <c r="Z9" s="95"/>
      <c r="AA9" s="96"/>
      <c r="AB9" s="93">
        <v>21.04</v>
      </c>
      <c r="AC9" s="96">
        <v>328</v>
      </c>
      <c r="AD9" s="20">
        <f t="shared" si="0"/>
        <v>1863</v>
      </c>
      <c r="AE9" s="21">
        <v>50</v>
      </c>
      <c r="AF9" s="22">
        <f t="shared" si="1"/>
        <v>1913</v>
      </c>
      <c r="AH9" s="8"/>
      <c r="AI9" s="8"/>
      <c r="AJ9" s="87"/>
      <c r="AK9" s="87"/>
      <c r="AL9" s="87"/>
      <c r="AM9" s="87"/>
      <c r="AN9" s="88"/>
      <c r="AO9" s="88"/>
      <c r="AP9" s="89"/>
      <c r="AQ9" s="89"/>
      <c r="AR9" s="89"/>
      <c r="AS9" s="90"/>
    </row>
    <row r="10" spans="1:45" ht="13.5" customHeight="1">
      <c r="A10" s="8">
        <v>7</v>
      </c>
      <c r="B10" s="97" t="s">
        <v>143</v>
      </c>
      <c r="C10" s="21"/>
      <c r="D10" s="21" t="s">
        <v>33</v>
      </c>
      <c r="E10" s="107">
        <v>7466</v>
      </c>
      <c r="F10" s="105"/>
      <c r="G10" s="20"/>
      <c r="H10" s="91">
        <v>11.4</v>
      </c>
      <c r="I10" s="20">
        <v>665</v>
      </c>
      <c r="J10" s="92"/>
      <c r="K10" s="20"/>
      <c r="L10" s="93"/>
      <c r="M10" s="20"/>
      <c r="N10" s="92"/>
      <c r="O10" s="20"/>
      <c r="P10" s="93">
        <v>21.19</v>
      </c>
      <c r="Q10" s="20">
        <v>600</v>
      </c>
      <c r="R10" s="94"/>
      <c r="S10" s="20"/>
      <c r="T10" s="95"/>
      <c r="U10" s="20"/>
      <c r="V10" s="93">
        <v>1.25</v>
      </c>
      <c r="W10" s="20">
        <v>417</v>
      </c>
      <c r="X10" s="93"/>
      <c r="Y10" s="20"/>
      <c r="Z10" s="95"/>
      <c r="AA10" s="96"/>
      <c r="AB10" s="93">
        <v>13.49</v>
      </c>
      <c r="AC10" s="96">
        <v>180</v>
      </c>
      <c r="AD10" s="20">
        <f t="shared" si="0"/>
        <v>1862</v>
      </c>
      <c r="AE10" s="21">
        <v>50</v>
      </c>
      <c r="AF10" s="22">
        <f t="shared" si="1"/>
        <v>1912</v>
      </c>
      <c r="AH10" s="8"/>
      <c r="AI10" s="8"/>
      <c r="AJ10" s="87"/>
      <c r="AK10" s="87"/>
      <c r="AL10" s="87"/>
      <c r="AM10" s="87"/>
      <c r="AN10" s="88"/>
      <c r="AO10" s="88"/>
      <c r="AP10" s="89"/>
      <c r="AQ10" s="89"/>
      <c r="AR10" s="89"/>
      <c r="AS10" s="90"/>
    </row>
    <row r="11" spans="1:45" ht="13.5" customHeight="1">
      <c r="A11" s="8">
        <v>8</v>
      </c>
      <c r="B11" s="97" t="s">
        <v>166</v>
      </c>
      <c r="C11" s="21"/>
      <c r="D11" s="21" t="s">
        <v>33</v>
      </c>
      <c r="E11" s="107">
        <v>7468</v>
      </c>
      <c r="F11" s="105"/>
      <c r="G11" s="20"/>
      <c r="H11" s="91">
        <v>11.57</v>
      </c>
      <c r="I11" s="20">
        <v>628</v>
      </c>
      <c r="J11" s="92"/>
      <c r="K11" s="20"/>
      <c r="L11" s="93"/>
      <c r="M11" s="20"/>
      <c r="N11" s="92"/>
      <c r="O11" s="20"/>
      <c r="P11" s="93">
        <v>21.38</v>
      </c>
      <c r="Q11" s="20">
        <v>578</v>
      </c>
      <c r="R11" s="94"/>
      <c r="S11" s="20"/>
      <c r="T11" s="95"/>
      <c r="U11" s="20"/>
      <c r="V11" s="93">
        <v>1.25</v>
      </c>
      <c r="W11" s="20">
        <v>417</v>
      </c>
      <c r="X11" s="93"/>
      <c r="Y11" s="20"/>
      <c r="Z11" s="95"/>
      <c r="AA11" s="96"/>
      <c r="AB11" s="93">
        <v>9.29</v>
      </c>
      <c r="AC11" s="96">
        <v>99</v>
      </c>
      <c r="AD11" s="20">
        <f t="shared" si="0"/>
        <v>1722</v>
      </c>
      <c r="AE11" s="21">
        <v>50</v>
      </c>
      <c r="AF11" s="22">
        <f t="shared" si="1"/>
        <v>1772</v>
      </c>
      <c r="AH11" s="8"/>
      <c r="AI11" s="8"/>
      <c r="AJ11" s="87"/>
      <c r="AK11" s="87"/>
      <c r="AL11" s="87"/>
      <c r="AM11" s="87"/>
      <c r="AN11" s="88"/>
      <c r="AO11" s="88"/>
      <c r="AP11" s="89"/>
      <c r="AQ11" s="89"/>
      <c r="AR11" s="89"/>
      <c r="AS11" s="90"/>
    </row>
    <row r="12" spans="1:45" ht="13.5" customHeight="1">
      <c r="A12" s="8">
        <v>9</v>
      </c>
      <c r="B12" s="97" t="s">
        <v>160</v>
      </c>
      <c r="C12" s="21"/>
      <c r="D12" s="21" t="s">
        <v>16</v>
      </c>
      <c r="E12" s="107">
        <v>6676</v>
      </c>
      <c r="F12" s="105"/>
      <c r="G12" s="20"/>
      <c r="H12" s="91">
        <v>12.25</v>
      </c>
      <c r="I12" s="20">
        <v>491</v>
      </c>
      <c r="J12" s="92"/>
      <c r="K12" s="20"/>
      <c r="L12" s="93"/>
      <c r="M12" s="20"/>
      <c r="N12" s="92"/>
      <c r="O12" s="20"/>
      <c r="P12" s="93">
        <v>23.33</v>
      </c>
      <c r="Q12" s="20">
        <v>375</v>
      </c>
      <c r="R12" s="94"/>
      <c r="S12" s="20"/>
      <c r="T12" s="95"/>
      <c r="U12" s="20"/>
      <c r="V12" s="93">
        <v>1.25</v>
      </c>
      <c r="W12" s="20">
        <v>417</v>
      </c>
      <c r="X12" s="93"/>
      <c r="Y12" s="20"/>
      <c r="Z12" s="95"/>
      <c r="AA12" s="96"/>
      <c r="AB12" s="93">
        <v>12.54</v>
      </c>
      <c r="AC12" s="96">
        <v>162</v>
      </c>
      <c r="AD12" s="20">
        <f t="shared" si="0"/>
        <v>1445</v>
      </c>
      <c r="AE12" s="21">
        <v>50</v>
      </c>
      <c r="AF12" s="22">
        <f t="shared" si="1"/>
        <v>1495</v>
      </c>
      <c r="AG12" s="41"/>
      <c r="AH12" s="8"/>
      <c r="AI12" s="8"/>
      <c r="AJ12" s="87"/>
      <c r="AK12" s="87"/>
      <c r="AL12" s="87"/>
      <c r="AM12" s="87"/>
      <c r="AN12" s="88"/>
      <c r="AO12" s="88"/>
      <c r="AP12" s="89"/>
      <c r="AQ12" s="89"/>
      <c r="AR12" s="89"/>
      <c r="AS12" s="90"/>
    </row>
    <row r="13" spans="1:45" ht="13.5" customHeight="1">
      <c r="A13" s="116">
        <v>10</v>
      </c>
      <c r="B13" s="153" t="s">
        <v>151</v>
      </c>
      <c r="C13" s="126"/>
      <c r="D13" s="126" t="s">
        <v>23</v>
      </c>
      <c r="E13" s="154">
        <v>6915</v>
      </c>
      <c r="F13" s="155"/>
      <c r="G13" s="156"/>
      <c r="H13" s="157">
        <v>12.12</v>
      </c>
      <c r="I13" s="156">
        <v>516</v>
      </c>
      <c r="J13" s="158"/>
      <c r="K13" s="156"/>
      <c r="L13" s="159"/>
      <c r="M13" s="156"/>
      <c r="N13" s="158"/>
      <c r="O13" s="156"/>
      <c r="P13" s="159">
        <v>23.85</v>
      </c>
      <c r="Q13" s="156">
        <v>327</v>
      </c>
      <c r="R13" s="126"/>
      <c r="S13" s="156"/>
      <c r="T13" s="157"/>
      <c r="U13" s="156"/>
      <c r="V13" s="159">
        <v>1.25</v>
      </c>
      <c r="W13" s="156">
        <v>417</v>
      </c>
      <c r="X13" s="159"/>
      <c r="Y13" s="156"/>
      <c r="Z13" s="157"/>
      <c r="AA13" s="156"/>
      <c r="AB13" s="159">
        <v>11.62</v>
      </c>
      <c r="AC13" s="156">
        <v>144</v>
      </c>
      <c r="AD13" s="156">
        <f t="shared" si="0"/>
        <v>1404</v>
      </c>
      <c r="AE13" s="126">
        <v>50</v>
      </c>
      <c r="AF13" s="160">
        <f t="shared" si="1"/>
        <v>1454</v>
      </c>
      <c r="AG13" s="41"/>
      <c r="AH13" s="8"/>
      <c r="AI13" s="8"/>
      <c r="AJ13" s="87"/>
      <c r="AK13" s="87"/>
      <c r="AL13" s="87"/>
      <c r="AM13" s="87"/>
      <c r="AN13" s="88"/>
      <c r="AO13" s="88"/>
      <c r="AP13" s="89"/>
      <c r="AQ13" s="89"/>
      <c r="AR13" s="89"/>
      <c r="AS13" s="90"/>
    </row>
    <row r="14" spans="1:45" ht="13.5" customHeight="1">
      <c r="A14" s="8">
        <v>11</v>
      </c>
      <c r="B14" s="97" t="s">
        <v>161</v>
      </c>
      <c r="C14" s="21"/>
      <c r="D14" s="21" t="s">
        <v>16</v>
      </c>
      <c r="E14" s="107">
        <v>6678</v>
      </c>
      <c r="F14" s="105"/>
      <c r="G14" s="20"/>
      <c r="H14" s="91">
        <v>12.43</v>
      </c>
      <c r="I14" s="20">
        <v>458</v>
      </c>
      <c r="J14" s="92"/>
      <c r="K14" s="20"/>
      <c r="L14" s="93"/>
      <c r="M14" s="20"/>
      <c r="N14" s="92"/>
      <c r="O14" s="20"/>
      <c r="P14" s="93">
        <v>23.46</v>
      </c>
      <c r="Q14" s="20">
        <v>362</v>
      </c>
      <c r="R14" s="94"/>
      <c r="S14" s="20"/>
      <c r="T14" s="95"/>
      <c r="U14" s="20"/>
      <c r="V14" s="93">
        <v>1.2</v>
      </c>
      <c r="W14" s="20">
        <v>369</v>
      </c>
      <c r="X14" s="93"/>
      <c r="Y14" s="20"/>
      <c r="Z14" s="95"/>
      <c r="AA14" s="96"/>
      <c r="AB14" s="93">
        <v>11.64</v>
      </c>
      <c r="AC14" s="96">
        <v>144</v>
      </c>
      <c r="AD14" s="20">
        <f t="shared" si="0"/>
        <v>1333</v>
      </c>
      <c r="AE14" s="21">
        <v>50</v>
      </c>
      <c r="AF14" s="22">
        <f t="shared" si="1"/>
        <v>1383</v>
      </c>
      <c r="AH14" s="8"/>
      <c r="AI14" s="8"/>
      <c r="AJ14" s="87"/>
      <c r="AK14" s="87"/>
      <c r="AL14" s="87"/>
      <c r="AM14" s="87"/>
      <c r="AN14" s="88"/>
      <c r="AO14" s="88"/>
      <c r="AP14" s="89"/>
      <c r="AQ14" s="89"/>
      <c r="AR14" s="89"/>
      <c r="AS14" s="90"/>
    </row>
    <row r="15" spans="1:45" ht="13.5" customHeight="1">
      <c r="A15" s="116">
        <v>12</v>
      </c>
      <c r="B15" s="153" t="s">
        <v>152</v>
      </c>
      <c r="C15" s="126"/>
      <c r="D15" s="126" t="s">
        <v>23</v>
      </c>
      <c r="E15" s="154">
        <v>7019</v>
      </c>
      <c r="F15" s="155"/>
      <c r="G15" s="156"/>
      <c r="H15" s="157">
        <v>12.21</v>
      </c>
      <c r="I15" s="156">
        <v>499</v>
      </c>
      <c r="J15" s="158"/>
      <c r="K15" s="156"/>
      <c r="L15" s="159"/>
      <c r="M15" s="156"/>
      <c r="N15" s="158"/>
      <c r="O15" s="156"/>
      <c r="P15" s="159">
        <v>23.81</v>
      </c>
      <c r="Q15" s="156">
        <v>331</v>
      </c>
      <c r="R15" s="126"/>
      <c r="S15" s="156"/>
      <c r="T15" s="157"/>
      <c r="U15" s="156"/>
      <c r="V15" s="159">
        <v>1.15</v>
      </c>
      <c r="W15" s="156">
        <v>323</v>
      </c>
      <c r="X15" s="159"/>
      <c r="Y15" s="156"/>
      <c r="Z15" s="157"/>
      <c r="AA15" s="156"/>
      <c r="AB15" s="159">
        <v>12.06</v>
      </c>
      <c r="AC15" s="156">
        <v>152</v>
      </c>
      <c r="AD15" s="156">
        <f t="shared" si="0"/>
        <v>1305</v>
      </c>
      <c r="AE15" s="126">
        <v>50</v>
      </c>
      <c r="AF15" s="160">
        <f t="shared" si="1"/>
        <v>1355</v>
      </c>
      <c r="AG15" s="41"/>
      <c r="AH15" s="8"/>
      <c r="AI15" s="8"/>
      <c r="AJ15" s="87"/>
      <c r="AK15" s="87"/>
      <c r="AL15" s="87"/>
      <c r="AM15" s="87"/>
      <c r="AN15" s="88"/>
      <c r="AO15" s="88"/>
      <c r="AP15" s="89"/>
      <c r="AQ15" s="89"/>
      <c r="AR15" s="89"/>
      <c r="AS15" s="90"/>
    </row>
    <row r="16" spans="1:45" ht="13.5" customHeight="1">
      <c r="A16" s="116">
        <v>13</v>
      </c>
      <c r="B16" s="153" t="s">
        <v>150</v>
      </c>
      <c r="C16" s="126"/>
      <c r="D16" s="126" t="s">
        <v>23</v>
      </c>
      <c r="E16" s="154">
        <v>6806</v>
      </c>
      <c r="F16" s="155"/>
      <c r="G16" s="156"/>
      <c r="H16" s="157">
        <v>12.07</v>
      </c>
      <c r="I16" s="156">
        <v>526</v>
      </c>
      <c r="J16" s="158"/>
      <c r="K16" s="156"/>
      <c r="L16" s="159"/>
      <c r="M16" s="156"/>
      <c r="N16" s="158"/>
      <c r="O16" s="156"/>
      <c r="P16" s="159">
        <v>23.93</v>
      </c>
      <c r="Q16" s="156">
        <v>320</v>
      </c>
      <c r="R16" s="126"/>
      <c r="S16" s="156"/>
      <c r="T16" s="157"/>
      <c r="U16" s="156"/>
      <c r="V16" s="159">
        <v>1.1</v>
      </c>
      <c r="W16" s="156">
        <v>278</v>
      </c>
      <c r="X16" s="159"/>
      <c r="Y16" s="156"/>
      <c r="Z16" s="157"/>
      <c r="AA16" s="156"/>
      <c r="AB16" s="159">
        <v>10.85</v>
      </c>
      <c r="AC16" s="156">
        <v>129</v>
      </c>
      <c r="AD16" s="156">
        <f t="shared" si="0"/>
        <v>1253</v>
      </c>
      <c r="AE16" s="126">
        <v>50</v>
      </c>
      <c r="AF16" s="160">
        <f t="shared" si="1"/>
        <v>1303</v>
      </c>
      <c r="AH16" s="8"/>
      <c r="AI16" s="8"/>
      <c r="AJ16" s="87"/>
      <c r="AK16" s="87"/>
      <c r="AL16" s="87"/>
      <c r="AM16" s="87"/>
      <c r="AN16" s="88"/>
      <c r="AO16" s="88"/>
      <c r="AP16" s="89"/>
      <c r="AQ16" s="89"/>
      <c r="AR16" s="89"/>
      <c r="AS16" s="90"/>
    </row>
    <row r="17" spans="1:45" ht="13.5" customHeight="1">
      <c r="A17" s="8">
        <v>14</v>
      </c>
      <c r="B17" s="97" t="s">
        <v>146</v>
      </c>
      <c r="C17" s="21"/>
      <c r="D17" s="21" t="s">
        <v>28</v>
      </c>
      <c r="E17" s="107">
        <v>7110</v>
      </c>
      <c r="F17" s="105"/>
      <c r="G17" s="20"/>
      <c r="H17" s="91">
        <v>12.92</v>
      </c>
      <c r="I17" s="20">
        <v>372</v>
      </c>
      <c r="J17" s="92"/>
      <c r="K17" s="20"/>
      <c r="L17" s="93"/>
      <c r="M17" s="20"/>
      <c r="N17" s="92"/>
      <c r="O17" s="20"/>
      <c r="P17" s="93">
        <v>24.65</v>
      </c>
      <c r="Q17" s="20">
        <v>260</v>
      </c>
      <c r="R17" s="94"/>
      <c r="S17" s="20"/>
      <c r="T17" s="95"/>
      <c r="U17" s="20"/>
      <c r="V17" s="93">
        <v>1.25</v>
      </c>
      <c r="W17" s="20">
        <v>417</v>
      </c>
      <c r="X17" s="93"/>
      <c r="Y17" s="20"/>
      <c r="Z17" s="95"/>
      <c r="AA17" s="96"/>
      <c r="AB17" s="93">
        <v>13.82</v>
      </c>
      <c r="AC17" s="96">
        <v>186</v>
      </c>
      <c r="AD17" s="20">
        <f t="shared" si="0"/>
        <v>1235</v>
      </c>
      <c r="AE17" s="21">
        <v>50</v>
      </c>
      <c r="AF17" s="22">
        <f t="shared" si="1"/>
        <v>1285</v>
      </c>
      <c r="AH17" s="8"/>
      <c r="AI17" s="8"/>
      <c r="AJ17" s="87"/>
      <c r="AK17" s="87"/>
      <c r="AL17" s="87"/>
      <c r="AM17" s="87"/>
      <c r="AN17" s="88"/>
      <c r="AO17" s="88"/>
      <c r="AP17" s="89"/>
      <c r="AQ17" s="89"/>
      <c r="AR17" s="89"/>
      <c r="AS17" s="90"/>
    </row>
    <row r="18" spans="1:45" ht="13.5" customHeight="1">
      <c r="A18" s="8">
        <v>15</v>
      </c>
      <c r="B18" s="97" t="s">
        <v>147</v>
      </c>
      <c r="C18" s="21"/>
      <c r="D18" s="21" t="s">
        <v>16</v>
      </c>
      <c r="E18" s="107">
        <v>6787</v>
      </c>
      <c r="F18" s="105"/>
      <c r="G18" s="20"/>
      <c r="H18" s="91">
        <v>13.1</v>
      </c>
      <c r="I18" s="20">
        <v>342</v>
      </c>
      <c r="J18" s="92"/>
      <c r="K18" s="20"/>
      <c r="L18" s="93"/>
      <c r="M18" s="20"/>
      <c r="N18" s="92"/>
      <c r="O18" s="20"/>
      <c r="P18" s="93">
        <v>25.48</v>
      </c>
      <c r="Q18" s="20">
        <v>197</v>
      </c>
      <c r="R18" s="94"/>
      <c r="S18" s="20"/>
      <c r="T18" s="95"/>
      <c r="U18" s="20"/>
      <c r="V18" s="93">
        <v>1.15</v>
      </c>
      <c r="W18" s="20">
        <v>323</v>
      </c>
      <c r="X18" s="93"/>
      <c r="Y18" s="20"/>
      <c r="Z18" s="95"/>
      <c r="AA18" s="96"/>
      <c r="AB18" s="93">
        <v>16.1</v>
      </c>
      <c r="AC18" s="96">
        <v>231</v>
      </c>
      <c r="AD18" s="20">
        <f t="shared" si="0"/>
        <v>1093</v>
      </c>
      <c r="AE18" s="21">
        <v>50</v>
      </c>
      <c r="AF18" s="22">
        <f t="shared" si="1"/>
        <v>1143</v>
      </c>
      <c r="AH18" s="8"/>
      <c r="AI18" s="8"/>
      <c r="AJ18" s="87"/>
      <c r="AK18" s="87"/>
      <c r="AL18" s="87"/>
      <c r="AM18" s="87"/>
      <c r="AN18" s="88"/>
      <c r="AO18" s="88"/>
      <c r="AP18" s="89"/>
      <c r="AQ18" s="89"/>
      <c r="AR18" s="89"/>
      <c r="AS18" s="90"/>
    </row>
    <row r="19" spans="1:45" ht="13.5" customHeight="1">
      <c r="A19" s="8">
        <v>16</v>
      </c>
      <c r="B19" s="97" t="s">
        <v>155</v>
      </c>
      <c r="C19" s="21"/>
      <c r="D19" s="21" t="s">
        <v>33</v>
      </c>
      <c r="E19" s="107">
        <v>7616</v>
      </c>
      <c r="F19" s="105"/>
      <c r="G19" s="20"/>
      <c r="H19" s="91">
        <v>12.97</v>
      </c>
      <c r="I19" s="20">
        <v>363</v>
      </c>
      <c r="J19" s="92"/>
      <c r="K19" s="20"/>
      <c r="L19" s="93"/>
      <c r="M19" s="20"/>
      <c r="N19" s="92"/>
      <c r="O19" s="20"/>
      <c r="P19" s="93">
        <v>25.3</v>
      </c>
      <c r="Q19" s="20">
        <v>210</v>
      </c>
      <c r="R19" s="94"/>
      <c r="S19" s="20"/>
      <c r="T19" s="95"/>
      <c r="U19" s="20"/>
      <c r="V19" s="93">
        <v>1.15</v>
      </c>
      <c r="W19" s="20">
        <v>323</v>
      </c>
      <c r="X19" s="93"/>
      <c r="Y19" s="20"/>
      <c r="Z19" s="95"/>
      <c r="AA19" s="96"/>
      <c r="AB19" s="93">
        <v>13.69</v>
      </c>
      <c r="AC19" s="96">
        <v>184</v>
      </c>
      <c r="AD19" s="20">
        <f t="shared" si="0"/>
        <v>1080</v>
      </c>
      <c r="AE19" s="21">
        <v>50</v>
      </c>
      <c r="AF19" s="22">
        <f t="shared" si="1"/>
        <v>1130</v>
      </c>
      <c r="AG19" s="41"/>
      <c r="AH19" s="8"/>
      <c r="AI19" s="8"/>
      <c r="AJ19" s="87"/>
      <c r="AK19" s="87"/>
      <c r="AL19" s="87"/>
      <c r="AM19" s="87"/>
      <c r="AN19" s="88"/>
      <c r="AO19" s="88"/>
      <c r="AP19" s="89"/>
      <c r="AQ19" s="89"/>
      <c r="AR19" s="89"/>
      <c r="AS19" s="90"/>
    </row>
    <row r="20" spans="1:45" ht="13.5" customHeight="1">
      <c r="A20" s="8">
        <v>17</v>
      </c>
      <c r="B20" s="97" t="s">
        <v>148</v>
      </c>
      <c r="C20" s="21"/>
      <c r="D20" s="21" t="s">
        <v>18</v>
      </c>
      <c r="E20" s="107">
        <v>7113</v>
      </c>
      <c r="F20" s="105"/>
      <c r="G20" s="20"/>
      <c r="H20" s="91">
        <v>13.1</v>
      </c>
      <c r="I20" s="20">
        <v>342</v>
      </c>
      <c r="J20" s="92"/>
      <c r="K20" s="20"/>
      <c r="L20" s="93"/>
      <c r="M20" s="20"/>
      <c r="N20" s="92"/>
      <c r="O20" s="20"/>
      <c r="P20" s="93">
        <v>24.64</v>
      </c>
      <c r="Q20" s="20">
        <v>260</v>
      </c>
      <c r="R20" s="94"/>
      <c r="S20" s="20"/>
      <c r="T20" s="95"/>
      <c r="U20" s="20"/>
      <c r="V20" s="93">
        <v>1.1</v>
      </c>
      <c r="W20" s="20">
        <v>278</v>
      </c>
      <c r="X20" s="93"/>
      <c r="Y20" s="20"/>
      <c r="Z20" s="95"/>
      <c r="AA20" s="96"/>
      <c r="AB20" s="93">
        <v>9.17</v>
      </c>
      <c r="AC20" s="96">
        <v>97</v>
      </c>
      <c r="AD20" s="20">
        <f t="shared" si="0"/>
        <v>977</v>
      </c>
      <c r="AE20" s="21">
        <v>50</v>
      </c>
      <c r="AF20" s="22">
        <f t="shared" si="1"/>
        <v>1027</v>
      </c>
      <c r="AG20" s="41"/>
      <c r="AH20" s="8"/>
      <c r="AI20" s="8"/>
      <c r="AJ20" s="87"/>
      <c r="AK20" s="87"/>
      <c r="AL20" s="87"/>
      <c r="AM20" s="87"/>
      <c r="AN20" s="88"/>
      <c r="AO20" s="88"/>
      <c r="AP20" s="89"/>
      <c r="AQ20" s="89"/>
      <c r="AR20" s="89"/>
      <c r="AS20" s="90"/>
    </row>
    <row r="21" spans="1:45" ht="13.5" customHeight="1">
      <c r="A21" s="116">
        <v>18</v>
      </c>
      <c r="B21" s="153" t="s">
        <v>167</v>
      </c>
      <c r="C21" s="126"/>
      <c r="D21" s="126" t="s">
        <v>23</v>
      </c>
      <c r="E21" s="154">
        <v>7533</v>
      </c>
      <c r="F21" s="155"/>
      <c r="G21" s="156"/>
      <c r="H21" s="157">
        <v>12.83</v>
      </c>
      <c r="I21" s="156">
        <v>387</v>
      </c>
      <c r="J21" s="158"/>
      <c r="K21" s="156"/>
      <c r="L21" s="159"/>
      <c r="M21" s="156"/>
      <c r="N21" s="158"/>
      <c r="O21" s="156"/>
      <c r="P21" s="159">
        <v>25.3</v>
      </c>
      <c r="Q21" s="156">
        <v>210</v>
      </c>
      <c r="R21" s="126"/>
      <c r="S21" s="156"/>
      <c r="T21" s="157"/>
      <c r="U21" s="156"/>
      <c r="V21" s="159">
        <v>1.05</v>
      </c>
      <c r="W21" s="156">
        <v>235</v>
      </c>
      <c r="X21" s="159"/>
      <c r="Y21" s="156"/>
      <c r="Z21" s="157"/>
      <c r="AA21" s="156"/>
      <c r="AB21" s="159">
        <v>11.58</v>
      </c>
      <c r="AC21" s="156">
        <v>143</v>
      </c>
      <c r="AD21" s="156">
        <f t="shared" si="0"/>
        <v>975</v>
      </c>
      <c r="AE21" s="126">
        <v>50</v>
      </c>
      <c r="AF21" s="160">
        <f t="shared" si="1"/>
        <v>1025</v>
      </c>
      <c r="AH21" s="8"/>
      <c r="AI21" s="8"/>
      <c r="AJ21" s="87"/>
      <c r="AK21" s="87"/>
      <c r="AL21" s="87"/>
      <c r="AM21" s="87"/>
      <c r="AN21" s="88"/>
      <c r="AO21" s="88"/>
      <c r="AP21" s="89"/>
      <c r="AQ21" s="89"/>
      <c r="AR21" s="89"/>
      <c r="AS21" s="90"/>
    </row>
    <row r="22" spans="1:45" ht="13.5" customHeight="1">
      <c r="A22" s="116">
        <v>19</v>
      </c>
      <c r="B22" s="153" t="s">
        <v>156</v>
      </c>
      <c r="C22" s="126"/>
      <c r="D22" s="126" t="s">
        <v>23</v>
      </c>
      <c r="E22" s="154">
        <v>7280</v>
      </c>
      <c r="F22" s="155"/>
      <c r="G22" s="156"/>
      <c r="H22" s="157">
        <v>13.47</v>
      </c>
      <c r="I22" s="156">
        <v>285</v>
      </c>
      <c r="J22" s="158"/>
      <c r="K22" s="156"/>
      <c r="L22" s="159"/>
      <c r="M22" s="156"/>
      <c r="N22" s="158"/>
      <c r="O22" s="156"/>
      <c r="P22" s="159">
        <v>26</v>
      </c>
      <c r="Q22" s="156">
        <v>162</v>
      </c>
      <c r="R22" s="126"/>
      <c r="S22" s="156"/>
      <c r="T22" s="157"/>
      <c r="U22" s="156"/>
      <c r="V22" s="159">
        <v>1.15</v>
      </c>
      <c r="W22" s="156">
        <v>323</v>
      </c>
      <c r="X22" s="159"/>
      <c r="Y22" s="156"/>
      <c r="Z22" s="157"/>
      <c r="AA22" s="156"/>
      <c r="AB22" s="159">
        <v>9.57</v>
      </c>
      <c r="AC22" s="156">
        <v>105</v>
      </c>
      <c r="AD22" s="156">
        <f t="shared" si="0"/>
        <v>875</v>
      </c>
      <c r="AE22" s="126">
        <v>50</v>
      </c>
      <c r="AF22" s="160">
        <f t="shared" si="1"/>
        <v>925</v>
      </c>
      <c r="AH22" s="8"/>
      <c r="AI22" s="8"/>
      <c r="AJ22" s="87"/>
      <c r="AK22" s="87"/>
      <c r="AL22" s="87"/>
      <c r="AM22" s="87"/>
      <c r="AN22" s="88"/>
      <c r="AO22" s="88"/>
      <c r="AP22" s="89"/>
      <c r="AQ22" s="89"/>
      <c r="AR22" s="89"/>
      <c r="AS22" s="90"/>
    </row>
    <row r="23" spans="1:45" ht="13.5" customHeight="1">
      <c r="A23" s="8">
        <v>20</v>
      </c>
      <c r="B23" s="97" t="s">
        <v>163</v>
      </c>
      <c r="C23" s="21"/>
      <c r="D23" s="21" t="s">
        <v>16</v>
      </c>
      <c r="E23" s="107">
        <v>7521</v>
      </c>
      <c r="F23" s="105"/>
      <c r="G23" s="20"/>
      <c r="H23" s="91">
        <v>13.62</v>
      </c>
      <c r="I23" s="20">
        <v>263</v>
      </c>
      <c r="J23" s="92"/>
      <c r="K23" s="20"/>
      <c r="L23" s="93"/>
      <c r="M23" s="20"/>
      <c r="N23" s="92"/>
      <c r="O23" s="20"/>
      <c r="P23" s="93"/>
      <c r="Q23" s="20"/>
      <c r="R23" s="94"/>
      <c r="S23" s="20"/>
      <c r="T23" s="95"/>
      <c r="U23" s="20"/>
      <c r="V23" s="93">
        <v>1.1</v>
      </c>
      <c r="W23" s="20">
        <v>278</v>
      </c>
      <c r="X23" s="93"/>
      <c r="Y23" s="20"/>
      <c r="Z23" s="95"/>
      <c r="AA23" s="96"/>
      <c r="AB23" s="93">
        <v>20.32</v>
      </c>
      <c r="AC23" s="96">
        <v>314</v>
      </c>
      <c r="AD23" s="20">
        <f t="shared" si="0"/>
        <v>855</v>
      </c>
      <c r="AE23" s="21">
        <v>50</v>
      </c>
      <c r="AF23" s="22">
        <f t="shared" si="1"/>
        <v>905</v>
      </c>
      <c r="AG23" s="41"/>
      <c r="AH23" s="8"/>
      <c r="AI23" s="8"/>
      <c r="AJ23" s="87"/>
      <c r="AK23" s="87"/>
      <c r="AL23" s="87"/>
      <c r="AM23" s="87"/>
      <c r="AN23" s="88"/>
      <c r="AO23" s="88"/>
      <c r="AP23" s="89"/>
      <c r="AQ23" s="89"/>
      <c r="AR23" s="89"/>
      <c r="AS23" s="90"/>
    </row>
    <row r="24" spans="1:45" ht="13.5" customHeight="1">
      <c r="A24" s="116">
        <v>21</v>
      </c>
      <c r="B24" s="153" t="s">
        <v>170</v>
      </c>
      <c r="C24" s="126"/>
      <c r="D24" s="126" t="s">
        <v>23</v>
      </c>
      <c r="E24" s="154">
        <v>7087</v>
      </c>
      <c r="F24" s="155"/>
      <c r="G24" s="156"/>
      <c r="H24" s="157"/>
      <c r="I24" s="156"/>
      <c r="J24" s="158"/>
      <c r="K24" s="156"/>
      <c r="L24" s="159"/>
      <c r="M24" s="156"/>
      <c r="N24" s="158"/>
      <c r="O24" s="156"/>
      <c r="P24" s="159">
        <v>23.51</v>
      </c>
      <c r="Q24" s="156">
        <v>358</v>
      </c>
      <c r="R24" s="126"/>
      <c r="S24" s="156"/>
      <c r="T24" s="157"/>
      <c r="U24" s="156"/>
      <c r="V24" s="159">
        <v>1.2</v>
      </c>
      <c r="W24" s="156">
        <v>369</v>
      </c>
      <c r="X24" s="159"/>
      <c r="Y24" s="156"/>
      <c r="Z24" s="157"/>
      <c r="AA24" s="156"/>
      <c r="AB24" s="159">
        <v>9.62</v>
      </c>
      <c r="AC24" s="156">
        <v>106</v>
      </c>
      <c r="AD24" s="156">
        <f t="shared" si="0"/>
        <v>833</v>
      </c>
      <c r="AE24" s="126">
        <v>50</v>
      </c>
      <c r="AF24" s="160">
        <f t="shared" si="1"/>
        <v>883</v>
      </c>
      <c r="AG24" s="41"/>
      <c r="AH24" s="8"/>
      <c r="AI24" s="8"/>
      <c r="AJ24" s="87"/>
      <c r="AK24" s="87"/>
      <c r="AL24" s="87"/>
      <c r="AM24" s="87"/>
      <c r="AN24" s="88"/>
      <c r="AO24" s="88"/>
      <c r="AP24" s="89"/>
      <c r="AQ24" s="89"/>
      <c r="AR24" s="89"/>
      <c r="AS24" s="90"/>
    </row>
    <row r="25" spans="1:45" ht="13.5" customHeight="1">
      <c r="A25" s="116">
        <v>22</v>
      </c>
      <c r="B25" s="153" t="s">
        <v>153</v>
      </c>
      <c r="C25" s="126"/>
      <c r="D25" s="126" t="s">
        <v>23</v>
      </c>
      <c r="E25" s="154">
        <v>7188</v>
      </c>
      <c r="F25" s="155"/>
      <c r="G25" s="156"/>
      <c r="H25" s="157">
        <v>13.75</v>
      </c>
      <c r="I25" s="156">
        <v>244</v>
      </c>
      <c r="J25" s="158"/>
      <c r="K25" s="156"/>
      <c r="L25" s="159"/>
      <c r="M25" s="156"/>
      <c r="N25" s="158"/>
      <c r="O25" s="156"/>
      <c r="P25" s="159">
        <v>26.88</v>
      </c>
      <c r="Q25" s="156">
        <v>109</v>
      </c>
      <c r="R25" s="126"/>
      <c r="S25" s="156"/>
      <c r="T25" s="157"/>
      <c r="U25" s="156"/>
      <c r="V25" s="159">
        <v>1.15</v>
      </c>
      <c r="W25" s="156">
        <v>323</v>
      </c>
      <c r="X25" s="159"/>
      <c r="Y25" s="156"/>
      <c r="Z25" s="157"/>
      <c r="AA25" s="156"/>
      <c r="AB25" s="159">
        <v>9.22</v>
      </c>
      <c r="AC25" s="156">
        <v>98</v>
      </c>
      <c r="AD25" s="156">
        <f t="shared" si="0"/>
        <v>774</v>
      </c>
      <c r="AE25" s="126">
        <v>50</v>
      </c>
      <c r="AF25" s="160">
        <f t="shared" si="1"/>
        <v>824</v>
      </c>
      <c r="AG25" s="41"/>
      <c r="AH25" s="8"/>
      <c r="AI25" s="8"/>
      <c r="AJ25" s="87"/>
      <c r="AK25" s="87"/>
      <c r="AL25" s="87"/>
      <c r="AM25" s="87"/>
      <c r="AN25" s="88"/>
      <c r="AO25" s="88"/>
      <c r="AP25" s="89"/>
      <c r="AQ25" s="89"/>
      <c r="AR25" s="89"/>
      <c r="AS25" s="90"/>
    </row>
    <row r="26" spans="1:45" ht="13.5" customHeight="1">
      <c r="A26" s="8">
        <v>23</v>
      </c>
      <c r="B26" s="97" t="s">
        <v>169</v>
      </c>
      <c r="C26" s="21"/>
      <c r="D26" s="21" t="s">
        <v>33</v>
      </c>
      <c r="E26" s="107">
        <v>7468</v>
      </c>
      <c r="F26" s="105"/>
      <c r="G26" s="20"/>
      <c r="H26" s="91"/>
      <c r="I26" s="20"/>
      <c r="J26" s="92"/>
      <c r="K26" s="20"/>
      <c r="L26" s="93"/>
      <c r="M26" s="20"/>
      <c r="N26" s="92"/>
      <c r="O26" s="20"/>
      <c r="P26" s="93">
        <v>23.7</v>
      </c>
      <c r="Q26" s="20">
        <v>340</v>
      </c>
      <c r="R26" s="94"/>
      <c r="S26" s="20"/>
      <c r="T26" s="95"/>
      <c r="U26" s="20"/>
      <c r="V26" s="93"/>
      <c r="W26" s="20"/>
      <c r="X26" s="93"/>
      <c r="Y26" s="20"/>
      <c r="Z26" s="95"/>
      <c r="AA26" s="96"/>
      <c r="AB26" s="93">
        <v>26.05</v>
      </c>
      <c r="AC26" s="96">
        <v>428</v>
      </c>
      <c r="AD26" s="20">
        <f t="shared" si="0"/>
        <v>768</v>
      </c>
      <c r="AE26" s="21">
        <v>50</v>
      </c>
      <c r="AF26" s="22">
        <f t="shared" si="1"/>
        <v>818</v>
      </c>
      <c r="AH26" s="8"/>
      <c r="AI26" s="8"/>
      <c r="AJ26" s="87"/>
      <c r="AK26" s="87"/>
      <c r="AL26" s="87"/>
      <c r="AM26" s="87"/>
      <c r="AN26" s="88"/>
      <c r="AO26" s="88"/>
      <c r="AP26" s="89"/>
      <c r="AQ26" s="89"/>
      <c r="AR26" s="89"/>
      <c r="AS26" s="90"/>
    </row>
    <row r="27" spans="1:45" ht="13.5" customHeight="1">
      <c r="A27" s="116">
        <v>24</v>
      </c>
      <c r="B27" s="153" t="s">
        <v>154</v>
      </c>
      <c r="C27" s="126"/>
      <c r="D27" s="126" t="s">
        <v>23</v>
      </c>
      <c r="E27" s="154">
        <v>6913</v>
      </c>
      <c r="F27" s="155"/>
      <c r="G27" s="156"/>
      <c r="H27" s="157">
        <v>13.93</v>
      </c>
      <c r="I27" s="156">
        <v>220</v>
      </c>
      <c r="J27" s="158"/>
      <c r="K27" s="156"/>
      <c r="L27" s="159"/>
      <c r="M27" s="156"/>
      <c r="N27" s="158"/>
      <c r="O27" s="156"/>
      <c r="P27" s="159">
        <v>26.79</v>
      </c>
      <c r="Q27" s="156">
        <v>114</v>
      </c>
      <c r="R27" s="126"/>
      <c r="S27" s="156"/>
      <c r="T27" s="157"/>
      <c r="U27" s="156"/>
      <c r="V27" s="159">
        <v>1.1</v>
      </c>
      <c r="W27" s="156">
        <v>278</v>
      </c>
      <c r="X27" s="159"/>
      <c r="Y27" s="156"/>
      <c r="Z27" s="157"/>
      <c r="AA27" s="156"/>
      <c r="AB27" s="159">
        <v>10.73</v>
      </c>
      <c r="AC27" s="156">
        <v>127</v>
      </c>
      <c r="AD27" s="156">
        <f t="shared" si="0"/>
        <v>739</v>
      </c>
      <c r="AE27" s="126">
        <v>50</v>
      </c>
      <c r="AF27" s="160">
        <f t="shared" si="1"/>
        <v>789</v>
      </c>
      <c r="AH27" s="8"/>
      <c r="AI27" s="8"/>
      <c r="AJ27" s="8"/>
      <c r="AK27" s="8"/>
      <c r="AL27" s="8"/>
      <c r="AM27" s="87"/>
      <c r="AN27" s="88"/>
      <c r="AO27" s="88"/>
      <c r="AP27" s="89"/>
      <c r="AQ27" s="89"/>
      <c r="AR27" s="89"/>
      <c r="AS27" s="90"/>
    </row>
    <row r="28" spans="1:45" ht="13.5" customHeight="1">
      <c r="A28" s="8">
        <v>25</v>
      </c>
      <c r="B28" s="97" t="s">
        <v>157</v>
      </c>
      <c r="C28" s="21"/>
      <c r="D28" s="21" t="s">
        <v>33</v>
      </c>
      <c r="E28" s="107">
        <v>7482</v>
      </c>
      <c r="F28" s="105"/>
      <c r="G28" s="20"/>
      <c r="H28" s="91">
        <v>14.04</v>
      </c>
      <c r="I28" s="20">
        <v>206</v>
      </c>
      <c r="J28" s="92"/>
      <c r="K28" s="20"/>
      <c r="L28" s="93"/>
      <c r="M28" s="20"/>
      <c r="N28" s="92"/>
      <c r="O28" s="20"/>
      <c r="P28" s="93">
        <v>27.64</v>
      </c>
      <c r="Q28" s="20">
        <v>72</v>
      </c>
      <c r="R28" s="94"/>
      <c r="S28" s="20"/>
      <c r="T28" s="95"/>
      <c r="U28" s="20"/>
      <c r="V28" s="93">
        <v>1</v>
      </c>
      <c r="W28" s="20">
        <v>194</v>
      </c>
      <c r="X28" s="93"/>
      <c r="Y28" s="20"/>
      <c r="Z28" s="95"/>
      <c r="AA28" s="96"/>
      <c r="AB28" s="93">
        <v>11.37</v>
      </c>
      <c r="AC28" s="96">
        <v>139</v>
      </c>
      <c r="AD28" s="20">
        <f t="shared" si="0"/>
        <v>611</v>
      </c>
      <c r="AE28" s="21">
        <v>50</v>
      </c>
      <c r="AF28" s="22">
        <f t="shared" si="1"/>
        <v>661</v>
      </c>
      <c r="AG28" s="41"/>
      <c r="AH28" s="8"/>
      <c r="AI28" s="8"/>
      <c r="AJ28" s="87"/>
      <c r="AK28" s="87"/>
      <c r="AL28" s="87"/>
      <c r="AM28" s="87"/>
      <c r="AN28" s="88"/>
      <c r="AO28" s="88"/>
      <c r="AP28" s="89"/>
      <c r="AQ28" s="89"/>
      <c r="AR28" s="89"/>
      <c r="AS28" s="90"/>
    </row>
    <row r="29" spans="1:45" s="34" customFormat="1" ht="13.5" customHeight="1">
      <c r="A29" s="8">
        <v>26</v>
      </c>
      <c r="B29" s="97" t="s">
        <v>164</v>
      </c>
      <c r="C29" s="21"/>
      <c r="D29" s="21" t="s">
        <v>16</v>
      </c>
      <c r="E29" s="107">
        <v>6786</v>
      </c>
      <c r="F29" s="105"/>
      <c r="G29" s="20"/>
      <c r="H29" s="91">
        <v>14.03</v>
      </c>
      <c r="I29" s="20">
        <v>207</v>
      </c>
      <c r="J29" s="92"/>
      <c r="K29" s="20"/>
      <c r="L29" s="93"/>
      <c r="M29" s="20"/>
      <c r="N29" s="92"/>
      <c r="O29" s="20"/>
      <c r="P29" s="93">
        <v>26.23</v>
      </c>
      <c r="Q29" s="20">
        <v>147</v>
      </c>
      <c r="R29" s="94"/>
      <c r="S29" s="20"/>
      <c r="T29" s="95"/>
      <c r="U29" s="20"/>
      <c r="V29" s="93">
        <v>1</v>
      </c>
      <c r="W29" s="20">
        <v>194</v>
      </c>
      <c r="X29" s="93"/>
      <c r="Y29" s="20"/>
      <c r="Z29" s="95"/>
      <c r="AA29" s="96"/>
      <c r="AB29" s="93">
        <v>6.59</v>
      </c>
      <c r="AC29" s="96">
        <v>49</v>
      </c>
      <c r="AD29" s="20">
        <f t="shared" si="0"/>
        <v>597</v>
      </c>
      <c r="AE29" s="21">
        <v>50</v>
      </c>
      <c r="AF29" s="22">
        <f t="shared" si="1"/>
        <v>647</v>
      </c>
      <c r="AG29" s="35"/>
      <c r="AH29" s="48"/>
      <c r="AI29" s="48"/>
      <c r="AJ29" s="87"/>
      <c r="AK29" s="87"/>
      <c r="AL29" s="87"/>
      <c r="AM29" s="87"/>
      <c r="AN29" s="88"/>
      <c r="AO29" s="88"/>
      <c r="AP29" s="89"/>
      <c r="AQ29" s="89"/>
      <c r="AR29" s="89"/>
      <c r="AS29" s="90"/>
    </row>
    <row r="30" spans="1:45" s="34" customFormat="1" ht="13.5" customHeight="1">
      <c r="A30" s="8">
        <v>27</v>
      </c>
      <c r="B30" s="97" t="s">
        <v>165</v>
      </c>
      <c r="C30" s="21"/>
      <c r="D30" s="21" t="s">
        <v>28</v>
      </c>
      <c r="E30" s="107">
        <v>7108</v>
      </c>
      <c r="F30" s="105"/>
      <c r="G30" s="20"/>
      <c r="H30" s="91">
        <v>14.32</v>
      </c>
      <c r="I30" s="20">
        <v>171</v>
      </c>
      <c r="J30" s="92"/>
      <c r="K30" s="20"/>
      <c r="L30" s="93"/>
      <c r="M30" s="20"/>
      <c r="N30" s="92"/>
      <c r="O30" s="20"/>
      <c r="P30" s="93">
        <v>27.2</v>
      </c>
      <c r="Q30" s="20">
        <v>93</v>
      </c>
      <c r="R30" s="94"/>
      <c r="S30" s="20"/>
      <c r="T30" s="95"/>
      <c r="U30" s="20"/>
      <c r="V30" s="93">
        <v>1.1</v>
      </c>
      <c r="W30" s="20">
        <v>278</v>
      </c>
      <c r="X30" s="93"/>
      <c r="Y30" s="20"/>
      <c r="Z30" s="95"/>
      <c r="AA30" s="96"/>
      <c r="AB30" s="93">
        <v>6.63</v>
      </c>
      <c r="AC30" s="96">
        <v>50</v>
      </c>
      <c r="AD30" s="20">
        <f t="shared" si="0"/>
        <v>592</v>
      </c>
      <c r="AE30" s="21">
        <v>50</v>
      </c>
      <c r="AF30" s="22">
        <f t="shared" si="1"/>
        <v>642</v>
      </c>
      <c r="AG30" s="35"/>
      <c r="AH30" s="48"/>
      <c r="AI30" s="48"/>
      <c r="AJ30" s="87"/>
      <c r="AK30" s="87"/>
      <c r="AL30" s="87"/>
      <c r="AM30" s="87"/>
      <c r="AN30" s="88"/>
      <c r="AO30" s="88"/>
      <c r="AP30" s="89"/>
      <c r="AQ30" s="89"/>
      <c r="AR30" s="89"/>
      <c r="AS30" s="90"/>
    </row>
    <row r="31" spans="1:45" s="34" customFormat="1" ht="13.5" customHeight="1">
      <c r="A31" s="8">
        <v>28</v>
      </c>
      <c r="B31" s="97" t="s">
        <v>158</v>
      </c>
      <c r="C31" s="21"/>
      <c r="D31" s="21" t="s">
        <v>33</v>
      </c>
      <c r="E31" s="107">
        <v>7391</v>
      </c>
      <c r="F31" s="105"/>
      <c r="G31" s="20"/>
      <c r="H31" s="91">
        <v>14.38</v>
      </c>
      <c r="I31" s="20">
        <v>164</v>
      </c>
      <c r="J31" s="92"/>
      <c r="K31" s="20"/>
      <c r="L31" s="93"/>
      <c r="M31" s="20"/>
      <c r="N31" s="92"/>
      <c r="O31" s="20"/>
      <c r="P31" s="93">
        <v>28.42</v>
      </c>
      <c r="Q31" s="20">
        <v>40</v>
      </c>
      <c r="R31" s="94"/>
      <c r="S31" s="20"/>
      <c r="T31" s="95"/>
      <c r="U31" s="20"/>
      <c r="V31" s="93">
        <v>1.1</v>
      </c>
      <c r="W31" s="20">
        <v>278</v>
      </c>
      <c r="X31" s="93"/>
      <c r="Y31" s="20"/>
      <c r="Z31" s="95"/>
      <c r="AA31" s="96"/>
      <c r="AB31" s="93">
        <v>8.17</v>
      </c>
      <c r="AC31" s="96">
        <v>78</v>
      </c>
      <c r="AD31" s="20">
        <f t="shared" si="0"/>
        <v>560</v>
      </c>
      <c r="AE31" s="21">
        <v>50</v>
      </c>
      <c r="AF31" s="22">
        <f t="shared" si="1"/>
        <v>610</v>
      </c>
      <c r="AG31" s="35"/>
      <c r="AH31" s="48"/>
      <c r="AI31" s="48"/>
      <c r="AJ31" s="87"/>
      <c r="AK31" s="87"/>
      <c r="AL31" s="87"/>
      <c r="AM31" s="87"/>
      <c r="AN31" s="88"/>
      <c r="AO31" s="88"/>
      <c r="AP31" s="89"/>
      <c r="AQ31" s="89"/>
      <c r="AR31" s="89"/>
      <c r="AS31" s="90"/>
    </row>
    <row r="32" spans="1:45" s="34" customFormat="1" ht="13.5" customHeight="1">
      <c r="A32" s="116">
        <v>29</v>
      </c>
      <c r="B32" s="153" t="s">
        <v>168</v>
      </c>
      <c r="C32" s="126"/>
      <c r="D32" s="126" t="s">
        <v>23</v>
      </c>
      <c r="E32" s="154">
        <v>7418</v>
      </c>
      <c r="F32" s="155"/>
      <c r="G32" s="156"/>
      <c r="H32" s="157">
        <v>14.22</v>
      </c>
      <c r="I32" s="156">
        <v>183</v>
      </c>
      <c r="J32" s="158"/>
      <c r="K32" s="156"/>
      <c r="L32" s="159"/>
      <c r="M32" s="156"/>
      <c r="N32" s="158"/>
      <c r="O32" s="156"/>
      <c r="P32" s="159">
        <v>27.54</v>
      </c>
      <c r="Q32" s="156">
        <v>76</v>
      </c>
      <c r="R32" s="126"/>
      <c r="S32" s="156"/>
      <c r="T32" s="157"/>
      <c r="U32" s="156"/>
      <c r="V32" s="159">
        <v>0.9</v>
      </c>
      <c r="W32" s="156">
        <v>119</v>
      </c>
      <c r="X32" s="159"/>
      <c r="Y32" s="156"/>
      <c r="Z32" s="157"/>
      <c r="AA32" s="156"/>
      <c r="AB32" s="159">
        <v>10.57</v>
      </c>
      <c r="AC32" s="156">
        <v>124</v>
      </c>
      <c r="AD32" s="156">
        <f t="shared" si="0"/>
        <v>502</v>
      </c>
      <c r="AE32" s="126">
        <v>50</v>
      </c>
      <c r="AF32" s="160">
        <f t="shared" si="1"/>
        <v>552</v>
      </c>
      <c r="AG32" s="35"/>
      <c r="AH32" s="48"/>
      <c r="AI32" s="48"/>
      <c r="AJ32" s="87"/>
      <c r="AK32" s="87"/>
      <c r="AL32" s="87"/>
      <c r="AM32" s="87"/>
      <c r="AN32" s="88"/>
      <c r="AO32" s="88"/>
      <c r="AP32" s="89"/>
      <c r="AQ32" s="89"/>
      <c r="AR32" s="89"/>
      <c r="AS32" s="90"/>
    </row>
    <row r="33" spans="1:33" s="34" customFormat="1" ht="13.5" customHeight="1">
      <c r="A33" s="8">
        <v>30</v>
      </c>
      <c r="B33" s="97" t="s">
        <v>162</v>
      </c>
      <c r="C33" s="21"/>
      <c r="D33" s="21" t="s">
        <v>28</v>
      </c>
      <c r="E33" s="107">
        <v>8063</v>
      </c>
      <c r="F33" s="105"/>
      <c r="G33" s="20"/>
      <c r="H33" s="91">
        <v>13.49</v>
      </c>
      <c r="I33" s="20">
        <v>282</v>
      </c>
      <c r="J33" s="92"/>
      <c r="K33" s="20"/>
      <c r="L33" s="93"/>
      <c r="M33" s="20"/>
      <c r="N33" s="92"/>
      <c r="O33" s="20"/>
      <c r="P33" s="93">
        <v>25.29</v>
      </c>
      <c r="Q33" s="20">
        <v>211</v>
      </c>
      <c r="R33" s="94"/>
      <c r="S33" s="20"/>
      <c r="T33" s="95"/>
      <c r="U33" s="20"/>
      <c r="V33" s="93"/>
      <c r="W33" s="20"/>
      <c r="X33" s="93"/>
      <c r="Y33" s="20"/>
      <c r="Z33" s="95"/>
      <c r="AA33" s="96"/>
      <c r="AB33" s="93"/>
      <c r="AC33" s="96"/>
      <c r="AD33" s="20">
        <f t="shared" si="0"/>
        <v>493</v>
      </c>
      <c r="AE33" s="21">
        <v>50</v>
      </c>
      <c r="AF33" s="22">
        <f t="shared" si="1"/>
        <v>543</v>
      </c>
      <c r="AG33" s="35"/>
    </row>
    <row r="34" spans="1:33" s="34" customFormat="1" ht="13.5" customHeight="1" thickBot="1">
      <c r="A34" s="8">
        <v>31</v>
      </c>
      <c r="B34" s="98" t="s">
        <v>159</v>
      </c>
      <c r="C34" s="27"/>
      <c r="D34" s="27" t="s">
        <v>33</v>
      </c>
      <c r="E34" s="108">
        <v>7756</v>
      </c>
      <c r="F34" s="106"/>
      <c r="G34" s="26"/>
      <c r="H34" s="99">
        <v>14.92</v>
      </c>
      <c r="I34" s="26">
        <v>107</v>
      </c>
      <c r="J34" s="100"/>
      <c r="K34" s="26"/>
      <c r="L34" s="101"/>
      <c r="M34" s="26"/>
      <c r="N34" s="100"/>
      <c r="O34" s="26"/>
      <c r="P34" s="101">
        <v>30.56</v>
      </c>
      <c r="Q34" s="26">
        <v>30</v>
      </c>
      <c r="R34" s="102"/>
      <c r="S34" s="26"/>
      <c r="T34" s="103"/>
      <c r="U34" s="26"/>
      <c r="V34" s="101">
        <v>1</v>
      </c>
      <c r="W34" s="26">
        <v>194</v>
      </c>
      <c r="X34" s="101"/>
      <c r="Y34" s="26"/>
      <c r="Z34" s="103"/>
      <c r="AA34" s="104"/>
      <c r="AB34" s="101">
        <v>11.46</v>
      </c>
      <c r="AC34" s="104">
        <v>141</v>
      </c>
      <c r="AD34" s="26">
        <f t="shared" si="0"/>
        <v>472</v>
      </c>
      <c r="AE34" s="27">
        <v>50</v>
      </c>
      <c r="AF34" s="28">
        <f t="shared" si="1"/>
        <v>522</v>
      </c>
      <c r="AG34" s="35"/>
    </row>
    <row r="35" spans="2:32" s="34" customFormat="1" ht="12"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2:32" s="34" customFormat="1" ht="12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2:32" s="34" customFormat="1" ht="12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2:32" s="34" customFormat="1" ht="12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2:32" s="34" customFormat="1" ht="12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2:32" s="34" customFormat="1" ht="12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  <row r="41" spans="2:32" s="34" customFormat="1" ht="12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</row>
    <row r="42" spans="2:32" s="34" customFormat="1" ht="12"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</row>
    <row r="43" spans="2:32" s="34" customFormat="1" ht="12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</row>
    <row r="44" spans="2:32" s="34" customFormat="1" ht="12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</row>
    <row r="45" spans="2:32" s="34" customFormat="1" ht="12"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</row>
    <row r="46" spans="2:32" s="34" customFormat="1" ht="12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</row>
    <row r="47" spans="2:32" s="34" customFormat="1" ht="12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</row>
    <row r="48" spans="2:32" s="34" customFormat="1" ht="12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</row>
    <row r="49" spans="2:32" s="34" customFormat="1" ht="12"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</row>
    <row r="50" spans="2:32" s="34" customFormat="1" ht="12"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</row>
    <row r="51" spans="2:32" s="34" customFormat="1" ht="12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</row>
    <row r="52" spans="2:32" s="34" customFormat="1" ht="12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</row>
    <row r="53" spans="2:32" s="34" customFormat="1" ht="12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</row>
    <row r="54" spans="2:32" s="34" customFormat="1" ht="12"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</row>
    <row r="55" spans="2:32" s="34" customFormat="1" ht="12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</row>
    <row r="56" spans="2:32" s="34" customFormat="1" ht="12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</row>
    <row r="57" spans="2:32" s="34" customFormat="1" ht="12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</row>
    <row r="58" spans="2:32" s="34" customFormat="1" ht="12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2:32" s="34" customFormat="1" ht="12"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</row>
    <row r="60" spans="2:32" s="34" customFormat="1" ht="12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</row>
    <row r="61" spans="2:32" s="34" customFormat="1" ht="12"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</row>
    <row r="62" spans="2:32" s="34" customFormat="1" ht="12"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</row>
    <row r="63" spans="2:32" s="34" customFormat="1" ht="12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</row>
    <row r="64" spans="2:32" s="34" customFormat="1" ht="12"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</row>
    <row r="65" spans="2:32" s="34" customFormat="1" ht="12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</row>
    <row r="66" spans="2:32" s="34" customFormat="1" ht="12"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</row>
    <row r="67" spans="2:32" s="34" customFormat="1" ht="12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</row>
    <row r="68" spans="2:32" s="34" customFormat="1" ht="12"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</row>
    <row r="69" spans="2:32" s="34" customFormat="1" ht="12"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</row>
    <row r="70" spans="2:32" s="34" customFormat="1" ht="12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</row>
    <row r="71" spans="2:32" s="34" customFormat="1" ht="12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</row>
    <row r="72" spans="2:32" s="34" customFormat="1" ht="12"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</row>
    <row r="73" spans="2:32" s="34" customFormat="1" ht="12"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</row>
    <row r="74" spans="2:32" s="34" customFormat="1" ht="12"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  <row r="75" spans="2:32" s="34" customFormat="1" ht="12"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</row>
    <row r="76" spans="2:32" s="34" customFormat="1" ht="12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</row>
    <row r="77" spans="2:32" s="34" customFormat="1" ht="12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</row>
  </sheetData>
  <sheetProtection/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2"/>
  <sheetViews>
    <sheetView zoomScalePageLayoutView="0" workbookViewId="0" topLeftCell="A1">
      <selection activeCell="J1" sqref="J1:J16384"/>
    </sheetView>
  </sheetViews>
  <sheetFormatPr defaultColWidth="9.140625" defaultRowHeight="12.75"/>
  <cols>
    <col min="1" max="1" width="3.00390625" style="1" bestFit="1" customWidth="1"/>
    <col min="2" max="2" width="19.421875" style="5" bestFit="1" customWidth="1"/>
    <col min="3" max="3" width="3.140625" style="2" bestFit="1" customWidth="1"/>
    <col min="4" max="4" width="5.7109375" style="2" bestFit="1" customWidth="1"/>
    <col min="5" max="5" width="5.00390625" style="2" bestFit="1" customWidth="1"/>
    <col min="6" max="6" width="3.00390625" style="2" bestFit="1" customWidth="1"/>
    <col min="7" max="7" width="4.8515625" style="2" hidden="1" customWidth="1"/>
    <col min="8" max="8" width="6.57421875" style="2" bestFit="1" customWidth="1"/>
    <col min="9" max="9" width="4.00390625" style="2" bestFit="1" customWidth="1"/>
    <col min="10" max="10" width="4.140625" style="2" hidden="1" customWidth="1"/>
    <col min="11" max="11" width="4.8515625" style="2" hidden="1" customWidth="1"/>
    <col min="12" max="12" width="6.140625" style="2" bestFit="1" customWidth="1"/>
    <col min="13" max="13" width="4.8515625" style="2" bestFit="1" customWidth="1"/>
    <col min="14" max="14" width="4.421875" style="2" bestFit="1" customWidth="1"/>
    <col min="15" max="15" width="4.00390625" style="2" bestFit="1" customWidth="1"/>
    <col min="16" max="16" width="6.421875" style="2" bestFit="1" customWidth="1"/>
    <col min="17" max="17" width="4.00390625" style="2" bestFit="1" customWidth="1"/>
    <col min="18" max="18" width="6.421875" style="2" bestFit="1" customWidth="1"/>
    <col min="19" max="19" width="4.8515625" style="2" customWidth="1"/>
    <col min="20" max="20" width="4.28125" style="2" bestFit="1" customWidth="1"/>
    <col min="21" max="21" width="3.00390625" style="2" customWidth="1"/>
    <col min="22" max="22" width="5.8515625" style="2" bestFit="1" customWidth="1"/>
    <col min="23" max="23" width="4.00390625" style="2" bestFit="1" customWidth="1"/>
    <col min="24" max="24" width="6.57421875" style="2" bestFit="1" customWidth="1"/>
    <col min="25" max="25" width="3.00390625" style="2" customWidth="1"/>
    <col min="26" max="26" width="4.8515625" style="2" bestFit="1" customWidth="1"/>
    <col min="27" max="27" width="3.00390625" style="2" customWidth="1"/>
    <col min="28" max="28" width="6.421875" style="2" bestFit="1" customWidth="1"/>
    <col min="29" max="29" width="4.00390625" style="2" customWidth="1"/>
    <col min="30" max="30" width="5.00390625" style="2" customWidth="1"/>
    <col min="31" max="31" width="3.28125" style="2" bestFit="1" customWidth="1"/>
    <col min="32" max="32" width="5.421875" style="2" bestFit="1" customWidth="1"/>
    <col min="33" max="40" width="9.140625" style="2" customWidth="1"/>
    <col min="41" max="16384" width="9.140625" style="1" customWidth="1"/>
  </cols>
  <sheetData>
    <row r="1" ht="15.75">
      <c r="B1" s="179" t="s">
        <v>64</v>
      </c>
    </row>
    <row r="2" ht="12.75" thickBot="1"/>
    <row r="3" spans="1:32" ht="13.5" customHeight="1" thickBot="1">
      <c r="A3" s="180"/>
      <c r="B3" s="181" t="s">
        <v>1</v>
      </c>
      <c r="C3" s="182" t="s">
        <v>2</v>
      </c>
      <c r="D3" s="182" t="s">
        <v>3</v>
      </c>
      <c r="E3" s="183" t="s">
        <v>4</v>
      </c>
      <c r="F3" s="184">
        <v>80</v>
      </c>
      <c r="G3" s="185"/>
      <c r="H3" s="185" t="s">
        <v>239</v>
      </c>
      <c r="I3" s="185"/>
      <c r="J3" s="185" t="s">
        <v>65</v>
      </c>
      <c r="K3" s="185"/>
      <c r="L3" s="185" t="s">
        <v>66</v>
      </c>
      <c r="M3" s="185"/>
      <c r="N3" s="185">
        <v>150</v>
      </c>
      <c r="O3" s="185"/>
      <c r="P3" s="185" t="s">
        <v>62</v>
      </c>
      <c r="Q3" s="185"/>
      <c r="R3" s="185" t="s">
        <v>54</v>
      </c>
      <c r="S3" s="185"/>
      <c r="T3" s="185" t="s">
        <v>8</v>
      </c>
      <c r="U3" s="185"/>
      <c r="V3" s="185" t="s">
        <v>9</v>
      </c>
      <c r="W3" s="185"/>
      <c r="X3" s="185" t="s">
        <v>10</v>
      </c>
      <c r="Y3" s="185"/>
      <c r="Z3" s="185" t="s">
        <v>58</v>
      </c>
      <c r="AA3" s="185"/>
      <c r="AB3" s="185" t="s">
        <v>63</v>
      </c>
      <c r="AC3" s="185"/>
      <c r="AD3" s="185" t="s">
        <v>12</v>
      </c>
      <c r="AE3" s="185" t="s">
        <v>13</v>
      </c>
      <c r="AF3" s="186" t="s">
        <v>14</v>
      </c>
    </row>
    <row r="4" spans="1:33" ht="13.5" customHeight="1">
      <c r="A4" s="8">
        <v>1</v>
      </c>
      <c r="B4" s="51" t="s">
        <v>173</v>
      </c>
      <c r="C4" s="52">
        <v>0</v>
      </c>
      <c r="D4" s="52" t="s">
        <v>20</v>
      </c>
      <c r="E4" s="109">
        <v>7919</v>
      </c>
      <c r="F4" s="112"/>
      <c r="G4" s="60" t="s">
        <v>67</v>
      </c>
      <c r="H4" s="56">
        <v>11.65</v>
      </c>
      <c r="I4" s="60">
        <v>611</v>
      </c>
      <c r="J4" s="85"/>
      <c r="K4" s="60"/>
      <c r="L4" s="56"/>
      <c r="M4" s="60"/>
      <c r="N4" s="85">
        <v>21.3</v>
      </c>
      <c r="O4" s="60">
        <v>560</v>
      </c>
      <c r="P4" s="56"/>
      <c r="Q4" s="60"/>
      <c r="R4" s="81"/>
      <c r="S4" s="60"/>
      <c r="T4" s="58"/>
      <c r="U4" s="60"/>
      <c r="V4" s="56">
        <v>1.4</v>
      </c>
      <c r="W4" s="60">
        <v>568</v>
      </c>
      <c r="X4" s="56"/>
      <c r="Y4" s="60"/>
      <c r="Z4" s="58"/>
      <c r="AA4" s="60"/>
      <c r="AB4" s="56">
        <v>36.07</v>
      </c>
      <c r="AC4" s="60">
        <v>630</v>
      </c>
      <c r="AD4" s="60">
        <f aca="true" t="shared" si="0" ref="AD4:AD23">+AC4++O4+W4+Q4+I4</f>
        <v>2369</v>
      </c>
      <c r="AE4" s="52">
        <v>50</v>
      </c>
      <c r="AF4" s="61">
        <f aca="true" t="shared" si="1" ref="AF4:AF23">+AE4+AD4</f>
        <v>2419</v>
      </c>
      <c r="AG4" s="49"/>
    </row>
    <row r="5" spans="1:32" ht="13.5" customHeight="1">
      <c r="A5" s="8">
        <v>2</v>
      </c>
      <c r="B5" s="9" t="s">
        <v>172</v>
      </c>
      <c r="C5" s="10">
        <v>0</v>
      </c>
      <c r="D5" s="10" t="s">
        <v>16</v>
      </c>
      <c r="E5" s="110">
        <v>7191</v>
      </c>
      <c r="F5" s="113"/>
      <c r="G5" s="20" t="s">
        <v>67</v>
      </c>
      <c r="H5" s="93">
        <v>11.26</v>
      </c>
      <c r="I5" s="20">
        <v>695</v>
      </c>
      <c r="J5" s="92"/>
      <c r="K5" s="20"/>
      <c r="L5" s="93"/>
      <c r="M5" s="20"/>
      <c r="N5" s="92">
        <v>20.9</v>
      </c>
      <c r="O5" s="20">
        <v>606</v>
      </c>
      <c r="P5" s="93"/>
      <c r="Q5" s="20"/>
      <c r="R5" s="94"/>
      <c r="S5" s="20"/>
      <c r="T5" s="91"/>
      <c r="U5" s="20"/>
      <c r="V5" s="93">
        <v>1.3</v>
      </c>
      <c r="W5" s="20">
        <v>466</v>
      </c>
      <c r="X5" s="93"/>
      <c r="Y5" s="20"/>
      <c r="Z5" s="91"/>
      <c r="AA5" s="20"/>
      <c r="AB5" s="93">
        <v>24.71</v>
      </c>
      <c r="AC5" s="20">
        <v>401</v>
      </c>
      <c r="AD5" s="20">
        <f t="shared" si="0"/>
        <v>2168</v>
      </c>
      <c r="AE5" s="21">
        <v>50</v>
      </c>
      <c r="AF5" s="22">
        <f t="shared" si="1"/>
        <v>2218</v>
      </c>
    </row>
    <row r="6" spans="1:32" ht="13.5" customHeight="1">
      <c r="A6" s="8">
        <v>3</v>
      </c>
      <c r="B6" s="9" t="s">
        <v>187</v>
      </c>
      <c r="C6" s="10">
        <v>0</v>
      </c>
      <c r="D6" s="10" t="s">
        <v>20</v>
      </c>
      <c r="E6" s="110">
        <v>7901</v>
      </c>
      <c r="F6" s="113"/>
      <c r="G6" s="20" t="s">
        <v>67</v>
      </c>
      <c r="H6" s="93">
        <v>12.04</v>
      </c>
      <c r="I6" s="20">
        <v>532</v>
      </c>
      <c r="J6" s="92"/>
      <c r="K6" s="20"/>
      <c r="L6" s="93"/>
      <c r="M6" s="20"/>
      <c r="N6" s="92"/>
      <c r="O6" s="20"/>
      <c r="P6" s="93">
        <v>22.97</v>
      </c>
      <c r="Q6" s="20">
        <v>409</v>
      </c>
      <c r="R6" s="94"/>
      <c r="S6" s="20"/>
      <c r="T6" s="91"/>
      <c r="U6" s="20"/>
      <c r="V6" s="93">
        <v>1.4</v>
      </c>
      <c r="W6" s="20">
        <v>568</v>
      </c>
      <c r="X6" s="93"/>
      <c r="Y6" s="20"/>
      <c r="Z6" s="91"/>
      <c r="AA6" s="20"/>
      <c r="AB6" s="93">
        <v>22.48</v>
      </c>
      <c r="AC6" s="20">
        <v>357</v>
      </c>
      <c r="AD6" s="20">
        <f t="shared" si="0"/>
        <v>1866</v>
      </c>
      <c r="AE6" s="21">
        <v>50</v>
      </c>
      <c r="AF6" s="22">
        <f t="shared" si="1"/>
        <v>1916</v>
      </c>
    </row>
    <row r="7" spans="1:32" ht="13.5" customHeight="1">
      <c r="A7" s="8">
        <v>4</v>
      </c>
      <c r="B7" s="9" t="s">
        <v>181</v>
      </c>
      <c r="C7" s="10">
        <v>0</v>
      </c>
      <c r="D7" s="10" t="s">
        <v>20</v>
      </c>
      <c r="E7" s="110">
        <v>7890</v>
      </c>
      <c r="F7" s="113"/>
      <c r="G7" s="20" t="s">
        <v>67</v>
      </c>
      <c r="H7" s="93">
        <v>11.66</v>
      </c>
      <c r="I7" s="20">
        <v>609</v>
      </c>
      <c r="J7" s="92"/>
      <c r="K7" s="20"/>
      <c r="L7" s="93"/>
      <c r="M7" s="20"/>
      <c r="N7" s="92"/>
      <c r="O7" s="20"/>
      <c r="P7" s="93">
        <v>22.43</v>
      </c>
      <c r="Q7" s="20">
        <v>463</v>
      </c>
      <c r="R7" s="94"/>
      <c r="S7" s="20"/>
      <c r="T7" s="91"/>
      <c r="U7" s="20"/>
      <c r="V7" s="93">
        <v>1.25</v>
      </c>
      <c r="W7" s="20">
        <v>417</v>
      </c>
      <c r="X7" s="93"/>
      <c r="Y7" s="20"/>
      <c r="Z7" s="91"/>
      <c r="AA7" s="20"/>
      <c r="AB7" s="93">
        <v>18.54</v>
      </c>
      <c r="AC7" s="20">
        <v>279</v>
      </c>
      <c r="AD7" s="20">
        <f t="shared" si="0"/>
        <v>1768</v>
      </c>
      <c r="AE7" s="21">
        <v>50</v>
      </c>
      <c r="AF7" s="22">
        <f t="shared" si="1"/>
        <v>1818</v>
      </c>
    </row>
    <row r="8" spans="1:32" ht="13.5" customHeight="1">
      <c r="A8" s="8">
        <v>5</v>
      </c>
      <c r="B8" s="9" t="s">
        <v>188</v>
      </c>
      <c r="C8" s="10">
        <v>0</v>
      </c>
      <c r="D8" s="10" t="s">
        <v>20</v>
      </c>
      <c r="E8" s="110">
        <v>7799</v>
      </c>
      <c r="F8" s="113"/>
      <c r="G8" s="20" t="s">
        <v>67</v>
      </c>
      <c r="H8" s="93">
        <v>12.17</v>
      </c>
      <c r="I8" s="20">
        <v>507</v>
      </c>
      <c r="J8" s="92"/>
      <c r="K8" s="20"/>
      <c r="L8" s="93"/>
      <c r="M8" s="20"/>
      <c r="N8" s="92"/>
      <c r="O8" s="20"/>
      <c r="P8" s="93">
        <v>24.36</v>
      </c>
      <c r="Q8" s="20">
        <v>283</v>
      </c>
      <c r="R8" s="94"/>
      <c r="S8" s="20"/>
      <c r="T8" s="91"/>
      <c r="U8" s="20"/>
      <c r="V8" s="93">
        <v>1.35</v>
      </c>
      <c r="W8" s="20">
        <v>516</v>
      </c>
      <c r="X8" s="93"/>
      <c r="Y8" s="20"/>
      <c r="Z8" s="91"/>
      <c r="AA8" s="20"/>
      <c r="AB8" s="93">
        <v>22.58</v>
      </c>
      <c r="AC8" s="20">
        <v>358</v>
      </c>
      <c r="AD8" s="20">
        <f t="shared" si="0"/>
        <v>1664</v>
      </c>
      <c r="AE8" s="21">
        <v>50</v>
      </c>
      <c r="AF8" s="22">
        <f t="shared" si="1"/>
        <v>1714</v>
      </c>
    </row>
    <row r="9" spans="1:32" ht="13.5" customHeight="1">
      <c r="A9" s="8">
        <v>6</v>
      </c>
      <c r="B9" s="9" t="s">
        <v>183</v>
      </c>
      <c r="C9" s="10">
        <v>0</v>
      </c>
      <c r="D9" s="10" t="s">
        <v>16</v>
      </c>
      <c r="E9" s="110">
        <v>7070</v>
      </c>
      <c r="F9" s="113"/>
      <c r="G9" s="20" t="s">
        <v>67</v>
      </c>
      <c r="H9" s="93">
        <v>11.99</v>
      </c>
      <c r="I9" s="20">
        <v>542</v>
      </c>
      <c r="J9" s="92"/>
      <c r="K9" s="20"/>
      <c r="L9" s="93"/>
      <c r="M9" s="20"/>
      <c r="N9" s="92"/>
      <c r="O9" s="20"/>
      <c r="P9" s="93">
        <v>23.22</v>
      </c>
      <c r="Q9" s="20">
        <v>385</v>
      </c>
      <c r="R9" s="94"/>
      <c r="S9" s="20"/>
      <c r="T9" s="91"/>
      <c r="U9" s="20"/>
      <c r="V9" s="93">
        <v>1.2</v>
      </c>
      <c r="W9" s="20">
        <v>369</v>
      </c>
      <c r="X9" s="93"/>
      <c r="Y9" s="20"/>
      <c r="Z9" s="91"/>
      <c r="AA9" s="20"/>
      <c r="AB9" s="93">
        <v>21.57</v>
      </c>
      <c r="AC9" s="20">
        <v>338</v>
      </c>
      <c r="AD9" s="20">
        <f t="shared" si="0"/>
        <v>1634</v>
      </c>
      <c r="AE9" s="21">
        <v>50</v>
      </c>
      <c r="AF9" s="22">
        <f t="shared" si="1"/>
        <v>1684</v>
      </c>
    </row>
    <row r="10" spans="1:32" ht="13.5" customHeight="1">
      <c r="A10" s="8">
        <v>7</v>
      </c>
      <c r="B10" s="9" t="s">
        <v>171</v>
      </c>
      <c r="C10" s="10">
        <v>0</v>
      </c>
      <c r="D10" s="10" t="s">
        <v>18</v>
      </c>
      <c r="E10" s="110">
        <v>7482</v>
      </c>
      <c r="F10" s="113"/>
      <c r="G10" s="20" t="s">
        <v>67</v>
      </c>
      <c r="H10" s="93">
        <v>11.68</v>
      </c>
      <c r="I10" s="20">
        <v>605</v>
      </c>
      <c r="J10" s="92"/>
      <c r="K10" s="20"/>
      <c r="L10" s="93"/>
      <c r="M10" s="20"/>
      <c r="N10" s="92">
        <v>21.6</v>
      </c>
      <c r="O10" s="20">
        <v>526</v>
      </c>
      <c r="P10" s="93"/>
      <c r="Q10" s="20"/>
      <c r="R10" s="94"/>
      <c r="S10" s="20"/>
      <c r="T10" s="91"/>
      <c r="U10" s="20"/>
      <c r="V10" s="93"/>
      <c r="W10" s="20"/>
      <c r="X10" s="93"/>
      <c r="Y10" s="20"/>
      <c r="Z10" s="91"/>
      <c r="AA10" s="20"/>
      <c r="AB10" s="93">
        <v>26.79</v>
      </c>
      <c r="AC10" s="20">
        <v>443</v>
      </c>
      <c r="AD10" s="20">
        <f t="shared" si="0"/>
        <v>1574</v>
      </c>
      <c r="AE10" s="21">
        <v>50</v>
      </c>
      <c r="AF10" s="22">
        <f t="shared" si="1"/>
        <v>1624</v>
      </c>
    </row>
    <row r="11" spans="1:32" ht="13.5" customHeight="1">
      <c r="A11" s="8">
        <v>8</v>
      </c>
      <c r="B11" s="9" t="s">
        <v>174</v>
      </c>
      <c r="C11" s="10">
        <v>0</v>
      </c>
      <c r="D11" s="10" t="s">
        <v>33</v>
      </c>
      <c r="E11" s="110">
        <v>7939</v>
      </c>
      <c r="F11" s="113"/>
      <c r="G11" s="20" t="s">
        <v>67</v>
      </c>
      <c r="H11" s="93">
        <v>12.03</v>
      </c>
      <c r="I11" s="20">
        <v>534</v>
      </c>
      <c r="J11" s="92"/>
      <c r="K11" s="20"/>
      <c r="L11" s="93"/>
      <c r="M11" s="20"/>
      <c r="N11" s="92"/>
      <c r="O11" s="20"/>
      <c r="P11" s="93">
        <v>22.52</v>
      </c>
      <c r="Q11" s="20">
        <v>454</v>
      </c>
      <c r="R11" s="94"/>
      <c r="S11" s="20"/>
      <c r="T11" s="91"/>
      <c r="U11" s="20"/>
      <c r="V11" s="93">
        <v>1.15</v>
      </c>
      <c r="W11" s="20">
        <v>323</v>
      </c>
      <c r="X11" s="93"/>
      <c r="Y11" s="20"/>
      <c r="Z11" s="91"/>
      <c r="AA11" s="20"/>
      <c r="AB11" s="93">
        <v>17.2</v>
      </c>
      <c r="AC11" s="20">
        <v>252</v>
      </c>
      <c r="AD11" s="20">
        <f t="shared" si="0"/>
        <v>1563</v>
      </c>
      <c r="AE11" s="21">
        <v>50</v>
      </c>
      <c r="AF11" s="22">
        <f t="shared" si="1"/>
        <v>1613</v>
      </c>
    </row>
    <row r="12" spans="1:32" ht="13.5" customHeight="1">
      <c r="A12" s="8">
        <v>9</v>
      </c>
      <c r="B12" s="9" t="s">
        <v>182</v>
      </c>
      <c r="C12" s="10">
        <v>0</v>
      </c>
      <c r="D12" s="10" t="s">
        <v>18</v>
      </c>
      <c r="E12" s="110">
        <v>7394</v>
      </c>
      <c r="F12" s="113"/>
      <c r="G12" s="20" t="s">
        <v>67</v>
      </c>
      <c r="H12" s="93">
        <v>11.75</v>
      </c>
      <c r="I12" s="20">
        <v>590</v>
      </c>
      <c r="J12" s="92"/>
      <c r="K12" s="20"/>
      <c r="L12" s="93"/>
      <c r="M12" s="20"/>
      <c r="N12" s="92"/>
      <c r="O12" s="20"/>
      <c r="P12" s="93">
        <v>22.77</v>
      </c>
      <c r="Q12" s="20">
        <v>429</v>
      </c>
      <c r="R12" s="94"/>
      <c r="S12" s="20"/>
      <c r="T12" s="91"/>
      <c r="U12" s="20"/>
      <c r="V12" s="93">
        <v>1.25</v>
      </c>
      <c r="W12" s="20">
        <v>417</v>
      </c>
      <c r="X12" s="93"/>
      <c r="Y12" s="20"/>
      <c r="Z12" s="91"/>
      <c r="AA12" s="20"/>
      <c r="AB12" s="93"/>
      <c r="AC12" s="20"/>
      <c r="AD12" s="20">
        <f t="shared" si="0"/>
        <v>1436</v>
      </c>
      <c r="AE12" s="21">
        <v>50</v>
      </c>
      <c r="AF12" s="22">
        <f t="shared" si="1"/>
        <v>1486</v>
      </c>
    </row>
    <row r="13" spans="1:32" ht="13.5" customHeight="1">
      <c r="A13" s="8">
        <v>10</v>
      </c>
      <c r="B13" s="9" t="s">
        <v>186</v>
      </c>
      <c r="C13" s="10">
        <v>0</v>
      </c>
      <c r="D13" s="10" t="s">
        <v>20</v>
      </c>
      <c r="E13" s="110">
        <v>7797</v>
      </c>
      <c r="F13" s="113"/>
      <c r="G13" s="20" t="s">
        <v>67</v>
      </c>
      <c r="H13" s="93">
        <v>11.63</v>
      </c>
      <c r="I13" s="20">
        <v>615</v>
      </c>
      <c r="J13" s="92"/>
      <c r="K13" s="20"/>
      <c r="L13" s="93"/>
      <c r="M13" s="20"/>
      <c r="N13" s="92"/>
      <c r="O13" s="20"/>
      <c r="P13" s="93">
        <v>22.65</v>
      </c>
      <c r="Q13" s="20">
        <v>441</v>
      </c>
      <c r="R13" s="94"/>
      <c r="S13" s="20"/>
      <c r="T13" s="91"/>
      <c r="U13" s="20"/>
      <c r="V13" s="93"/>
      <c r="W13" s="20"/>
      <c r="X13" s="93"/>
      <c r="Y13" s="20"/>
      <c r="Z13" s="91"/>
      <c r="AA13" s="20"/>
      <c r="AB13" s="93">
        <v>20.58</v>
      </c>
      <c r="AC13" s="20">
        <v>319</v>
      </c>
      <c r="AD13" s="20">
        <f t="shared" si="0"/>
        <v>1375</v>
      </c>
      <c r="AE13" s="21">
        <v>50</v>
      </c>
      <c r="AF13" s="22">
        <f t="shared" si="1"/>
        <v>1425</v>
      </c>
    </row>
    <row r="14" spans="1:32" ht="13.5" customHeight="1">
      <c r="A14" s="8">
        <v>11</v>
      </c>
      <c r="B14" s="9" t="s">
        <v>176</v>
      </c>
      <c r="C14" s="10">
        <v>0</v>
      </c>
      <c r="D14" s="10" t="s">
        <v>18</v>
      </c>
      <c r="E14" s="110">
        <v>7865</v>
      </c>
      <c r="F14" s="113"/>
      <c r="G14" s="20" t="s">
        <v>67</v>
      </c>
      <c r="H14" s="93">
        <v>12.99</v>
      </c>
      <c r="I14" s="20">
        <v>360</v>
      </c>
      <c r="J14" s="92"/>
      <c r="K14" s="20"/>
      <c r="L14" s="93"/>
      <c r="M14" s="20"/>
      <c r="N14" s="92"/>
      <c r="O14" s="20"/>
      <c r="P14" s="93">
        <v>24.73</v>
      </c>
      <c r="Q14" s="20">
        <v>253</v>
      </c>
      <c r="R14" s="94"/>
      <c r="S14" s="20"/>
      <c r="T14" s="91"/>
      <c r="U14" s="20"/>
      <c r="V14" s="93">
        <v>1.25</v>
      </c>
      <c r="W14" s="20">
        <v>417</v>
      </c>
      <c r="X14" s="93"/>
      <c r="Y14" s="20"/>
      <c r="Z14" s="91"/>
      <c r="AA14" s="20"/>
      <c r="AB14" s="93">
        <v>17.95</v>
      </c>
      <c r="AC14" s="20">
        <v>267</v>
      </c>
      <c r="AD14" s="20">
        <f t="shared" si="0"/>
        <v>1297</v>
      </c>
      <c r="AE14" s="21">
        <v>50</v>
      </c>
      <c r="AF14" s="22">
        <f t="shared" si="1"/>
        <v>1347</v>
      </c>
    </row>
    <row r="15" spans="1:32" ht="13.5" customHeight="1">
      <c r="A15" s="189">
        <v>12</v>
      </c>
      <c r="B15" s="190" t="s">
        <v>175</v>
      </c>
      <c r="C15" s="191">
        <v>0</v>
      </c>
      <c r="D15" s="191" t="s">
        <v>23</v>
      </c>
      <c r="E15" s="210">
        <v>7080</v>
      </c>
      <c r="F15" s="211"/>
      <c r="G15" s="212" t="s">
        <v>67</v>
      </c>
      <c r="H15" s="213">
        <v>12.57</v>
      </c>
      <c r="I15" s="212">
        <v>432</v>
      </c>
      <c r="J15" s="214"/>
      <c r="K15" s="212"/>
      <c r="L15" s="213"/>
      <c r="M15" s="212"/>
      <c r="N15" s="214">
        <v>23.2</v>
      </c>
      <c r="O15" s="212">
        <v>364</v>
      </c>
      <c r="P15" s="213"/>
      <c r="Q15" s="212"/>
      <c r="R15" s="215"/>
      <c r="S15" s="212"/>
      <c r="T15" s="216"/>
      <c r="U15" s="212"/>
      <c r="V15" s="213">
        <v>1.15</v>
      </c>
      <c r="W15" s="212">
        <v>323</v>
      </c>
      <c r="X15" s="213"/>
      <c r="Y15" s="212"/>
      <c r="Z15" s="216"/>
      <c r="AA15" s="212"/>
      <c r="AB15" s="213">
        <v>12.48</v>
      </c>
      <c r="AC15" s="212">
        <v>160</v>
      </c>
      <c r="AD15" s="212">
        <f t="shared" si="0"/>
        <v>1279</v>
      </c>
      <c r="AE15" s="215">
        <v>50</v>
      </c>
      <c r="AF15" s="217">
        <f t="shared" si="1"/>
        <v>1329</v>
      </c>
    </row>
    <row r="16" spans="1:32" ht="13.5" customHeight="1">
      <c r="A16" s="8">
        <v>13</v>
      </c>
      <c r="B16" s="9" t="s">
        <v>189</v>
      </c>
      <c r="C16" s="10">
        <v>0</v>
      </c>
      <c r="D16" s="10" t="s">
        <v>16</v>
      </c>
      <c r="E16" s="110">
        <v>7522</v>
      </c>
      <c r="F16" s="113"/>
      <c r="G16" s="20" t="s">
        <v>67</v>
      </c>
      <c r="H16" s="93">
        <v>12.87</v>
      </c>
      <c r="I16" s="20">
        <v>380</v>
      </c>
      <c r="J16" s="92"/>
      <c r="K16" s="20"/>
      <c r="L16" s="93"/>
      <c r="M16" s="20"/>
      <c r="N16" s="92"/>
      <c r="O16" s="20"/>
      <c r="P16" s="93">
        <v>24.19</v>
      </c>
      <c r="Q16" s="20">
        <v>297</v>
      </c>
      <c r="R16" s="94"/>
      <c r="S16" s="20"/>
      <c r="T16" s="91"/>
      <c r="U16" s="20"/>
      <c r="V16" s="93">
        <v>1.2</v>
      </c>
      <c r="W16" s="20">
        <v>369</v>
      </c>
      <c r="X16" s="93"/>
      <c r="Y16" s="20"/>
      <c r="Z16" s="91"/>
      <c r="AA16" s="20"/>
      <c r="AB16" s="93">
        <v>11.18</v>
      </c>
      <c r="AC16" s="20">
        <v>135</v>
      </c>
      <c r="AD16" s="20">
        <f t="shared" si="0"/>
        <v>1181</v>
      </c>
      <c r="AE16" s="21">
        <v>50</v>
      </c>
      <c r="AF16" s="22">
        <f t="shared" si="1"/>
        <v>1231</v>
      </c>
    </row>
    <row r="17" spans="1:32" ht="13.5" customHeight="1">
      <c r="A17" s="8">
        <v>14</v>
      </c>
      <c r="B17" s="9" t="s">
        <v>178</v>
      </c>
      <c r="C17" s="10">
        <v>0</v>
      </c>
      <c r="D17" s="10" t="s">
        <v>18</v>
      </c>
      <c r="E17" s="110">
        <v>7395</v>
      </c>
      <c r="F17" s="113"/>
      <c r="G17" s="20" t="s">
        <v>67</v>
      </c>
      <c r="H17" s="93">
        <v>13.44</v>
      </c>
      <c r="I17" s="20">
        <v>289</v>
      </c>
      <c r="J17" s="92"/>
      <c r="K17" s="20"/>
      <c r="L17" s="93"/>
      <c r="M17" s="20"/>
      <c r="N17" s="92"/>
      <c r="O17" s="20"/>
      <c r="P17" s="93"/>
      <c r="Q17" s="20"/>
      <c r="R17" s="94"/>
      <c r="S17" s="20"/>
      <c r="T17" s="91"/>
      <c r="U17" s="20"/>
      <c r="V17" s="93">
        <v>1.1</v>
      </c>
      <c r="W17" s="20">
        <v>278</v>
      </c>
      <c r="X17" s="93"/>
      <c r="Y17" s="20"/>
      <c r="Z17" s="91"/>
      <c r="AA17" s="20"/>
      <c r="AB17" s="93">
        <v>24.36</v>
      </c>
      <c r="AC17" s="20">
        <v>394</v>
      </c>
      <c r="AD17" s="20">
        <f t="shared" si="0"/>
        <v>961</v>
      </c>
      <c r="AE17" s="21">
        <v>50</v>
      </c>
      <c r="AF17" s="22">
        <f t="shared" si="1"/>
        <v>1011</v>
      </c>
    </row>
    <row r="18" spans="1:32" ht="13.5" customHeight="1">
      <c r="A18" s="189">
        <v>15</v>
      </c>
      <c r="B18" s="190" t="s">
        <v>184</v>
      </c>
      <c r="C18" s="191">
        <v>0</v>
      </c>
      <c r="D18" s="191" t="s">
        <v>23</v>
      </c>
      <c r="E18" s="210">
        <v>7162</v>
      </c>
      <c r="F18" s="211"/>
      <c r="G18" s="212" t="s">
        <v>67</v>
      </c>
      <c r="H18" s="213">
        <v>12.56</v>
      </c>
      <c r="I18" s="212">
        <v>434</v>
      </c>
      <c r="J18" s="214"/>
      <c r="K18" s="212"/>
      <c r="L18" s="213"/>
      <c r="M18" s="212"/>
      <c r="N18" s="214"/>
      <c r="O18" s="212"/>
      <c r="P18" s="213">
        <v>24.82</v>
      </c>
      <c r="Q18" s="212">
        <v>246</v>
      </c>
      <c r="R18" s="215"/>
      <c r="S18" s="212"/>
      <c r="T18" s="216"/>
      <c r="U18" s="212"/>
      <c r="V18" s="213"/>
      <c r="W18" s="212"/>
      <c r="X18" s="213"/>
      <c r="Y18" s="212"/>
      <c r="Z18" s="216"/>
      <c r="AA18" s="212"/>
      <c r="AB18" s="213">
        <v>16.88</v>
      </c>
      <c r="AC18" s="212">
        <v>246</v>
      </c>
      <c r="AD18" s="212">
        <f t="shared" si="0"/>
        <v>926</v>
      </c>
      <c r="AE18" s="215">
        <v>50</v>
      </c>
      <c r="AF18" s="217">
        <f t="shared" si="1"/>
        <v>976</v>
      </c>
    </row>
    <row r="19" spans="1:32" ht="13.5" customHeight="1">
      <c r="A19" s="8">
        <v>16</v>
      </c>
      <c r="B19" s="9" t="s">
        <v>180</v>
      </c>
      <c r="C19" s="10">
        <v>0</v>
      </c>
      <c r="D19" s="10" t="s">
        <v>18</v>
      </c>
      <c r="E19" s="110">
        <v>7602</v>
      </c>
      <c r="F19" s="113"/>
      <c r="G19" s="20" t="s">
        <v>67</v>
      </c>
      <c r="H19" s="93">
        <v>13.65</v>
      </c>
      <c r="I19" s="20">
        <v>258</v>
      </c>
      <c r="J19" s="92"/>
      <c r="K19" s="20"/>
      <c r="L19" s="93"/>
      <c r="M19" s="20"/>
      <c r="N19" s="92"/>
      <c r="O19" s="20"/>
      <c r="P19" s="93">
        <v>25.93</v>
      </c>
      <c r="Q19" s="20">
        <v>166</v>
      </c>
      <c r="R19" s="94"/>
      <c r="S19" s="20"/>
      <c r="T19" s="91"/>
      <c r="U19" s="20"/>
      <c r="V19" s="93">
        <v>1</v>
      </c>
      <c r="W19" s="20">
        <v>194</v>
      </c>
      <c r="X19" s="93"/>
      <c r="Y19" s="20"/>
      <c r="Z19" s="91"/>
      <c r="AA19" s="20"/>
      <c r="AB19" s="93">
        <v>18.15</v>
      </c>
      <c r="AC19" s="20">
        <v>271</v>
      </c>
      <c r="AD19" s="20">
        <f t="shared" si="0"/>
        <v>889</v>
      </c>
      <c r="AE19" s="21">
        <v>50</v>
      </c>
      <c r="AF19" s="22">
        <f t="shared" si="1"/>
        <v>939</v>
      </c>
    </row>
    <row r="20" spans="1:32" ht="13.5" customHeight="1">
      <c r="A20" s="8">
        <v>17</v>
      </c>
      <c r="B20" s="9" t="s">
        <v>179</v>
      </c>
      <c r="C20" s="10">
        <v>0</v>
      </c>
      <c r="D20" s="10" t="s">
        <v>28</v>
      </c>
      <c r="E20" s="110">
        <v>8348</v>
      </c>
      <c r="F20" s="113"/>
      <c r="G20" s="20" t="s">
        <v>67</v>
      </c>
      <c r="H20" s="93">
        <v>13.44</v>
      </c>
      <c r="I20" s="20">
        <v>289</v>
      </c>
      <c r="J20" s="92"/>
      <c r="K20" s="20"/>
      <c r="L20" s="93"/>
      <c r="M20" s="20"/>
      <c r="N20" s="92"/>
      <c r="O20" s="20"/>
      <c r="P20" s="93">
        <v>25.64</v>
      </c>
      <c r="Q20" s="20">
        <v>186</v>
      </c>
      <c r="R20" s="94"/>
      <c r="S20" s="20"/>
      <c r="T20" s="91"/>
      <c r="U20" s="20"/>
      <c r="V20" s="93">
        <v>1.1</v>
      </c>
      <c r="W20" s="20">
        <v>278</v>
      </c>
      <c r="X20" s="93"/>
      <c r="Y20" s="20"/>
      <c r="Z20" s="91"/>
      <c r="AA20" s="20"/>
      <c r="AB20" s="93">
        <v>8.43</v>
      </c>
      <c r="AC20" s="20">
        <v>83</v>
      </c>
      <c r="AD20" s="20">
        <f t="shared" si="0"/>
        <v>836</v>
      </c>
      <c r="AE20" s="21">
        <v>50</v>
      </c>
      <c r="AF20" s="22">
        <f t="shared" si="1"/>
        <v>886</v>
      </c>
    </row>
    <row r="21" spans="1:32" ht="13.5" customHeight="1">
      <c r="A21" s="189">
        <v>18</v>
      </c>
      <c r="B21" s="190" t="s">
        <v>177</v>
      </c>
      <c r="C21" s="191">
        <v>0</v>
      </c>
      <c r="D21" s="191" t="s">
        <v>23</v>
      </c>
      <c r="E21" s="210">
        <v>7081</v>
      </c>
      <c r="F21" s="211"/>
      <c r="G21" s="212" t="s">
        <v>67</v>
      </c>
      <c r="H21" s="213">
        <v>13.17</v>
      </c>
      <c r="I21" s="212">
        <v>331</v>
      </c>
      <c r="J21" s="214"/>
      <c r="K21" s="212"/>
      <c r="L21" s="213"/>
      <c r="M21" s="212"/>
      <c r="N21" s="214"/>
      <c r="O21" s="212"/>
      <c r="P21" s="213">
        <v>25.09</v>
      </c>
      <c r="Q21" s="212">
        <v>225</v>
      </c>
      <c r="R21" s="215"/>
      <c r="S21" s="212"/>
      <c r="T21" s="216"/>
      <c r="U21" s="212"/>
      <c r="V21" s="213">
        <v>0.95</v>
      </c>
      <c r="W21" s="212">
        <v>156</v>
      </c>
      <c r="X21" s="213"/>
      <c r="Y21" s="212"/>
      <c r="Z21" s="216"/>
      <c r="AA21" s="212"/>
      <c r="AB21" s="213">
        <v>9.91</v>
      </c>
      <c r="AC21" s="212">
        <v>111</v>
      </c>
      <c r="AD21" s="212">
        <f t="shared" si="0"/>
        <v>823</v>
      </c>
      <c r="AE21" s="215">
        <v>50</v>
      </c>
      <c r="AF21" s="217">
        <f t="shared" si="1"/>
        <v>873</v>
      </c>
    </row>
    <row r="22" spans="1:32" ht="13.5" customHeight="1">
      <c r="A22" s="8">
        <v>19</v>
      </c>
      <c r="B22" s="9" t="s">
        <v>190</v>
      </c>
      <c r="C22" s="10">
        <v>0</v>
      </c>
      <c r="D22" s="10" t="s">
        <v>18</v>
      </c>
      <c r="E22" s="110">
        <v>7980</v>
      </c>
      <c r="F22" s="113"/>
      <c r="G22" s="20" t="s">
        <v>67</v>
      </c>
      <c r="H22" s="93">
        <v>13.56</v>
      </c>
      <c r="I22" s="20">
        <v>271</v>
      </c>
      <c r="J22" s="92"/>
      <c r="K22" s="20"/>
      <c r="L22" s="93"/>
      <c r="M22" s="20"/>
      <c r="N22" s="92"/>
      <c r="O22" s="20"/>
      <c r="P22" s="93">
        <v>26.2</v>
      </c>
      <c r="Q22" s="20">
        <v>149</v>
      </c>
      <c r="R22" s="94"/>
      <c r="S22" s="20"/>
      <c r="T22" s="91"/>
      <c r="U22" s="20"/>
      <c r="V22" s="93">
        <v>1.05</v>
      </c>
      <c r="W22" s="20">
        <v>235</v>
      </c>
      <c r="X22" s="93"/>
      <c r="Y22" s="20"/>
      <c r="Z22" s="91"/>
      <c r="AA22" s="20"/>
      <c r="AB22" s="93">
        <v>12.9</v>
      </c>
      <c r="AC22" s="20">
        <v>168</v>
      </c>
      <c r="AD22" s="20">
        <f t="shared" si="0"/>
        <v>823</v>
      </c>
      <c r="AE22" s="21">
        <v>50</v>
      </c>
      <c r="AF22" s="22">
        <f t="shared" si="1"/>
        <v>873</v>
      </c>
    </row>
    <row r="23" spans="1:32" ht="13.5" customHeight="1" thickBot="1">
      <c r="A23" s="8">
        <v>20</v>
      </c>
      <c r="B23" s="62" t="s">
        <v>185</v>
      </c>
      <c r="C23" s="63">
        <v>0</v>
      </c>
      <c r="D23" s="63" t="s">
        <v>18</v>
      </c>
      <c r="E23" s="111">
        <v>7995</v>
      </c>
      <c r="F23" s="114"/>
      <c r="G23" s="26" t="s">
        <v>67</v>
      </c>
      <c r="H23" s="101">
        <v>13.63</v>
      </c>
      <c r="I23" s="26">
        <v>261</v>
      </c>
      <c r="J23" s="100"/>
      <c r="K23" s="26"/>
      <c r="L23" s="101"/>
      <c r="M23" s="26"/>
      <c r="N23" s="100"/>
      <c r="O23" s="26"/>
      <c r="P23" s="101"/>
      <c r="Q23" s="26"/>
      <c r="R23" s="102"/>
      <c r="S23" s="26"/>
      <c r="T23" s="99"/>
      <c r="U23" s="26"/>
      <c r="V23" s="101">
        <v>0.95</v>
      </c>
      <c r="W23" s="26">
        <v>156</v>
      </c>
      <c r="X23" s="101"/>
      <c r="Y23" s="26"/>
      <c r="Z23" s="99"/>
      <c r="AA23" s="26"/>
      <c r="AB23" s="101"/>
      <c r="AC23" s="26"/>
      <c r="AD23" s="26">
        <f t="shared" si="0"/>
        <v>417</v>
      </c>
      <c r="AE23" s="27">
        <v>50</v>
      </c>
      <c r="AF23" s="28">
        <f t="shared" si="1"/>
        <v>467</v>
      </c>
    </row>
    <row r="24" spans="2:40" s="34" customFormat="1" ht="13.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</row>
    <row r="25" spans="2:40" s="34" customFormat="1" ht="12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</row>
    <row r="26" spans="2:40" s="34" customFormat="1" ht="12"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</row>
    <row r="27" spans="2:40" s="34" customFormat="1" ht="12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</row>
    <row r="28" spans="2:40" s="34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</row>
    <row r="29" spans="2:40" s="34" customFormat="1" ht="12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</row>
    <row r="30" spans="2:40" s="34" customFormat="1" ht="12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</row>
    <row r="31" spans="2:40" s="34" customFormat="1" ht="12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</row>
    <row r="32" spans="2:40" s="34" customFormat="1" ht="12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</row>
    <row r="33" spans="2:40" s="34" customFormat="1" ht="12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</row>
    <row r="34" spans="2:40" s="34" customFormat="1" ht="12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</row>
    <row r="35" spans="2:40" s="34" customFormat="1" ht="12"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</row>
    <row r="36" spans="2:40" s="34" customFormat="1" ht="12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</row>
    <row r="37" spans="2:40" s="34" customFormat="1" ht="12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</row>
    <row r="38" spans="2:40" s="34" customFormat="1" ht="12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</row>
    <row r="39" spans="2:40" s="34" customFormat="1" ht="12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</row>
    <row r="40" spans="2:40" s="34" customFormat="1" ht="12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</row>
    <row r="41" spans="2:40" s="34" customFormat="1" ht="12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2:40" s="34" customFormat="1" ht="12"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</row>
    <row r="43" spans="2:40" s="34" customFormat="1" ht="12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</row>
    <row r="44" spans="2:40" s="34" customFormat="1" ht="12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</row>
    <row r="45" spans="2:40" s="34" customFormat="1" ht="12"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</row>
    <row r="46" spans="2:40" s="34" customFormat="1" ht="12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</row>
    <row r="47" spans="2:40" s="34" customFormat="1" ht="12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</row>
    <row r="48" spans="2:40" s="34" customFormat="1" ht="12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</row>
    <row r="49" spans="2:40" s="34" customFormat="1" ht="12"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</row>
    <row r="50" spans="2:40" s="34" customFormat="1" ht="12"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</row>
    <row r="51" spans="2:40" s="34" customFormat="1" ht="12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</row>
    <row r="52" spans="2:40" s="34" customFormat="1" ht="12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</row>
    <row r="53" spans="2:40" s="34" customFormat="1" ht="12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</row>
    <row r="54" spans="2:40" s="34" customFormat="1" ht="12"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</row>
    <row r="55" spans="2:40" s="34" customFormat="1" ht="12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2:40" s="34" customFormat="1" ht="12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</row>
    <row r="57" spans="2:40" s="34" customFormat="1" ht="12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</row>
    <row r="58" spans="2:40" s="34" customFormat="1" ht="12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</row>
    <row r="59" spans="2:40" s="34" customFormat="1" ht="12"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</row>
    <row r="60" spans="2:40" s="34" customFormat="1" ht="12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</row>
    <row r="61" spans="2:40" s="34" customFormat="1" ht="12"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</row>
    <row r="62" spans="2:40" s="34" customFormat="1" ht="12"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</row>
    <row r="63" spans="2:40" s="34" customFormat="1" ht="12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</row>
    <row r="64" spans="2:40" s="34" customFormat="1" ht="12"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</row>
    <row r="65" spans="2:40" s="34" customFormat="1" ht="12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</row>
    <row r="66" spans="2:40" s="34" customFormat="1" ht="12"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</row>
    <row r="67" spans="2:40" s="34" customFormat="1" ht="12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</row>
    <row r="68" spans="2:40" s="34" customFormat="1" ht="12"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</row>
    <row r="69" spans="2:40" s="34" customFormat="1" ht="12"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</row>
    <row r="70" spans="2:40" s="34" customFormat="1" ht="12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</row>
    <row r="71" spans="2:40" s="34" customFormat="1" ht="12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</row>
    <row r="72" spans="2:40" s="34" customFormat="1" ht="12"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</row>
    <row r="73" spans="2:40" s="34" customFormat="1" ht="12"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</row>
    <row r="74" spans="2:40" s="34" customFormat="1" ht="12"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</row>
    <row r="75" spans="2:40" s="34" customFormat="1" ht="12"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</row>
    <row r="76" spans="2:40" s="34" customFormat="1" ht="12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</row>
    <row r="77" spans="2:40" s="34" customFormat="1" ht="12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</row>
    <row r="78" spans="2:40" s="34" customFormat="1" ht="12"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</row>
    <row r="79" spans="2:40" s="34" customFormat="1" ht="12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</row>
    <row r="80" spans="2:40" s="34" customFormat="1" ht="12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</row>
    <row r="81" spans="2:40" s="34" customFormat="1" ht="12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</row>
    <row r="82" spans="2:40" s="34" customFormat="1" ht="12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</row>
    <row r="83" spans="2:40" s="34" customFormat="1" ht="12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</row>
    <row r="84" spans="2:40" s="34" customFormat="1" ht="12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</row>
    <row r="85" spans="2:40" s="34" customFormat="1" ht="12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</row>
    <row r="86" spans="2:40" s="34" customFormat="1" ht="12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</row>
    <row r="87" spans="2:40" s="34" customFormat="1" ht="12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</row>
    <row r="88" spans="2:40" s="34" customFormat="1" ht="12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</row>
    <row r="89" spans="2:40" s="34" customFormat="1" ht="12"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</row>
    <row r="90" spans="2:40" s="34" customFormat="1" ht="12"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</row>
    <row r="91" spans="2:40" s="34" customFormat="1" ht="12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</row>
    <row r="92" spans="2:40" s="34" customFormat="1" ht="12"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</row>
    <row r="93" spans="2:40" s="34" customFormat="1" ht="12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</row>
    <row r="94" spans="2:40" s="34" customFormat="1" ht="12"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</row>
    <row r="95" spans="2:40" s="34" customFormat="1" ht="12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</row>
    <row r="96" spans="2:40" s="34" customFormat="1" ht="12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</row>
    <row r="97" spans="2:40" s="34" customFormat="1" ht="12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</row>
    <row r="98" spans="2:40" s="34" customFormat="1" ht="12"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</row>
    <row r="99" spans="2:40" s="34" customFormat="1" ht="12"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</row>
    <row r="100" spans="2:40" s="34" customFormat="1" ht="12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</row>
    <row r="101" spans="2:40" s="34" customFormat="1" ht="12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</row>
    <row r="102" spans="2:40" s="34" customFormat="1" ht="12"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</row>
    <row r="103" spans="2:40" s="34" customFormat="1" ht="12"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</row>
    <row r="104" spans="2:40" s="34" customFormat="1" ht="12"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</row>
    <row r="105" spans="2:40" s="34" customFormat="1" ht="12"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</row>
    <row r="106" spans="2:40" s="34" customFormat="1" ht="12"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</row>
    <row r="107" spans="2:40" s="34" customFormat="1" ht="12"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</row>
    <row r="108" spans="2:40" s="34" customFormat="1" ht="12"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</row>
    <row r="109" spans="2:40" s="34" customFormat="1" ht="12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</row>
    <row r="110" spans="2:40" s="34" customFormat="1" ht="12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</row>
    <row r="111" spans="2:40" s="34" customFormat="1" ht="12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</row>
    <row r="112" spans="2:40" s="34" customFormat="1" ht="12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</row>
    <row r="113" spans="2:40" s="34" customFormat="1" ht="12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</row>
    <row r="114" spans="2:40" s="34" customFormat="1" ht="12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</row>
    <row r="115" spans="2:40" s="34" customFormat="1" ht="12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</row>
    <row r="116" spans="2:40" s="34" customFormat="1" ht="12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</row>
    <row r="117" spans="2:40" s="34" customFormat="1" ht="12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</row>
    <row r="118" spans="2:40" s="34" customFormat="1" ht="12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</row>
    <row r="119" spans="2:40" s="34" customFormat="1" ht="12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</row>
    <row r="120" spans="2:40" s="34" customFormat="1" ht="12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</row>
    <row r="121" spans="2:40" s="34" customFormat="1" ht="12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</row>
    <row r="122" spans="2:40" s="34" customFormat="1" ht="12"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</row>
    <row r="123" spans="2:40" s="34" customFormat="1" ht="12"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</row>
    <row r="124" spans="2:40" s="34" customFormat="1" ht="12"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</row>
    <row r="125" spans="2:40" s="34" customFormat="1" ht="12"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</row>
    <row r="126" spans="2:40" s="34" customFormat="1" ht="12"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</row>
    <row r="127" spans="2:40" s="34" customFormat="1" ht="12"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</row>
    <row r="128" spans="2:40" s="34" customFormat="1" ht="12"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</row>
    <row r="129" spans="2:40" s="34" customFormat="1" ht="12"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</row>
    <row r="130" spans="2:40" s="34" customFormat="1" ht="12"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</row>
    <row r="131" spans="2:40" s="34" customFormat="1" ht="12"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</row>
    <row r="132" spans="2:40" s="34" customFormat="1" ht="12"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</row>
    <row r="133" spans="2:40" s="34" customFormat="1" ht="12"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</row>
    <row r="134" spans="2:40" s="34" customFormat="1" ht="12"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</row>
    <row r="135" spans="2:40" s="34" customFormat="1" ht="12"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</row>
    <row r="136" spans="2:40" s="34" customFormat="1" ht="12"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</row>
    <row r="137" spans="2:40" s="34" customFormat="1" ht="12"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</row>
    <row r="138" spans="2:40" s="34" customFormat="1" ht="12"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</row>
    <row r="139" spans="2:40" s="34" customFormat="1" ht="12"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</row>
    <row r="140" spans="2:40" s="34" customFormat="1" ht="12">
      <c r="B140" s="36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</row>
    <row r="141" spans="2:40" s="34" customFormat="1" ht="12">
      <c r="B141" s="36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</row>
    <row r="142" spans="2:40" s="34" customFormat="1" ht="12">
      <c r="B142" s="3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</row>
    <row r="143" spans="2:40" s="34" customFormat="1" ht="12">
      <c r="B143" s="36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</row>
    <row r="144" spans="2:40" s="34" customFormat="1" ht="12">
      <c r="B144" s="36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</row>
    <row r="145" spans="2:40" s="34" customFormat="1" ht="12">
      <c r="B145" s="36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</row>
    <row r="146" spans="2:40" s="34" customFormat="1" ht="12">
      <c r="B146" s="36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</row>
    <row r="147" spans="2:40" s="34" customFormat="1" ht="12">
      <c r="B147" s="36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</row>
    <row r="148" spans="2:40" s="34" customFormat="1" ht="12">
      <c r="B148" s="36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</row>
    <row r="149" spans="2:40" s="34" customFormat="1" ht="12">
      <c r="B149" s="36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</row>
    <row r="150" spans="2:40" s="34" customFormat="1" ht="12">
      <c r="B150" s="36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</row>
    <row r="151" spans="2:40" s="34" customFormat="1" ht="12">
      <c r="B151" s="36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</row>
    <row r="152" spans="2:40" s="34" customFormat="1" ht="12">
      <c r="B152" s="36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</row>
    <row r="153" spans="2:40" s="34" customFormat="1" ht="12">
      <c r="B153" s="36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</row>
    <row r="154" spans="2:40" s="34" customFormat="1" ht="12">
      <c r="B154" s="36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</row>
    <row r="155" spans="2:40" s="34" customFormat="1" ht="12">
      <c r="B155" s="36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</row>
    <row r="156" spans="2:40" s="34" customFormat="1" ht="12">
      <c r="B156" s="36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</row>
    <row r="157" spans="2:40" s="34" customFormat="1" ht="12">
      <c r="B157" s="36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</row>
    <row r="158" spans="2:40" s="34" customFormat="1" ht="12">
      <c r="B158" s="36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</row>
    <row r="159" spans="2:40" s="34" customFormat="1" ht="12">
      <c r="B159" s="36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</row>
    <row r="160" spans="2:40" s="34" customFormat="1" ht="12">
      <c r="B160" s="36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</row>
    <row r="161" spans="2:40" s="34" customFormat="1" ht="12">
      <c r="B161" s="36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</row>
    <row r="162" spans="2:40" s="34" customFormat="1" ht="12">
      <c r="B162" s="36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</row>
    <row r="163" spans="2:40" s="34" customFormat="1" ht="12">
      <c r="B163" s="36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</row>
    <row r="164" spans="2:40" s="34" customFormat="1" ht="12">
      <c r="B164" s="36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</row>
    <row r="165" spans="2:40" s="34" customFormat="1" ht="12">
      <c r="B165" s="36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</row>
    <row r="166" spans="2:40" s="34" customFormat="1" ht="12">
      <c r="B166" s="36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</row>
    <row r="167" spans="2:40" s="34" customFormat="1" ht="12">
      <c r="B167" s="36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</row>
    <row r="168" spans="2:40" s="34" customFormat="1" ht="12">
      <c r="B168" s="36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</row>
    <row r="169" spans="2:40" s="34" customFormat="1" ht="12">
      <c r="B169" s="36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</row>
    <row r="170" spans="2:40" s="34" customFormat="1" ht="12">
      <c r="B170" s="36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</row>
    <row r="171" spans="2:40" s="34" customFormat="1" ht="12">
      <c r="B171" s="36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</row>
    <row r="172" spans="2:40" s="34" customFormat="1" ht="12">
      <c r="B172" s="36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</row>
    <row r="173" spans="2:40" s="34" customFormat="1" ht="12">
      <c r="B173" s="36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</row>
    <row r="174" spans="2:40" s="34" customFormat="1" ht="12">
      <c r="B174" s="36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</row>
    <row r="175" spans="2:40" s="34" customFormat="1" ht="12">
      <c r="B175" s="36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</row>
    <row r="176" spans="2:40" s="34" customFormat="1" ht="12">
      <c r="B176" s="36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</row>
    <row r="177" spans="2:40" s="34" customFormat="1" ht="12">
      <c r="B177" s="36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</row>
    <row r="178" spans="2:40" s="34" customFormat="1" ht="12">
      <c r="B178" s="36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</row>
    <row r="179" spans="2:40" s="34" customFormat="1" ht="12">
      <c r="B179" s="36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</row>
    <row r="180" spans="2:40" s="34" customFormat="1" ht="12">
      <c r="B180" s="36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</row>
    <row r="181" spans="2:40" s="34" customFormat="1" ht="12">
      <c r="B181" s="36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</row>
    <row r="182" spans="2:40" s="34" customFormat="1" ht="12">
      <c r="B182" s="36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</row>
    <row r="183" spans="2:40" s="34" customFormat="1" ht="12">
      <c r="B183" s="36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</row>
    <row r="184" spans="2:40" s="34" customFormat="1" ht="12">
      <c r="B184" s="36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</row>
    <row r="185" spans="2:40" s="34" customFormat="1" ht="12">
      <c r="B185" s="36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</row>
    <row r="186" spans="2:40" s="34" customFormat="1" ht="12">
      <c r="B186" s="36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</row>
    <row r="187" spans="2:40" s="34" customFormat="1" ht="12">
      <c r="B187" s="36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</row>
    <row r="188" spans="2:40" s="34" customFormat="1" ht="12">
      <c r="B188" s="36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</row>
    <row r="189" spans="2:40" s="34" customFormat="1" ht="12">
      <c r="B189" s="36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</row>
    <row r="190" spans="2:40" s="34" customFormat="1" ht="12">
      <c r="B190" s="36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</row>
    <row r="191" spans="2:40" s="34" customFormat="1" ht="12">
      <c r="B191" s="36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</row>
    <row r="192" spans="2:40" s="34" customFormat="1" ht="12">
      <c r="B192" s="36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</row>
    <row r="193" spans="2:40" s="34" customFormat="1" ht="12">
      <c r="B193" s="36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</row>
    <row r="194" spans="2:40" s="34" customFormat="1" ht="12">
      <c r="B194" s="36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</row>
    <row r="195" spans="2:40" s="34" customFormat="1" ht="12">
      <c r="B195" s="36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</row>
    <row r="196" spans="2:40" s="34" customFormat="1" ht="12">
      <c r="B196" s="36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</row>
    <row r="197" spans="2:40" s="34" customFormat="1" ht="12">
      <c r="B197" s="36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</row>
    <row r="198" spans="2:40" s="34" customFormat="1" ht="12">
      <c r="B198" s="36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</row>
    <row r="199" spans="2:40" s="34" customFormat="1" ht="12">
      <c r="B199" s="36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</row>
    <row r="200" spans="2:40" s="34" customFormat="1" ht="12">
      <c r="B200" s="36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</row>
    <row r="201" spans="2:40" s="34" customFormat="1" ht="12">
      <c r="B201" s="36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</row>
    <row r="202" spans="2:40" s="34" customFormat="1" ht="12">
      <c r="B202" s="36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</row>
    <row r="203" spans="2:40" s="34" customFormat="1" ht="12">
      <c r="B203" s="36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</row>
    <row r="204" spans="2:40" s="34" customFormat="1" ht="12">
      <c r="B204" s="36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</row>
    <row r="205" spans="2:40" s="34" customFormat="1" ht="12">
      <c r="B205" s="36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</row>
    <row r="206" spans="2:40" s="34" customFormat="1" ht="12">
      <c r="B206" s="36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</row>
    <row r="207" spans="2:40" s="34" customFormat="1" ht="12">
      <c r="B207" s="36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</row>
    <row r="208" spans="2:40" s="34" customFormat="1" ht="12">
      <c r="B208" s="36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</row>
    <row r="209" spans="2:40" s="34" customFormat="1" ht="12">
      <c r="B209" s="36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</row>
    <row r="210" spans="2:40" s="34" customFormat="1" ht="12">
      <c r="B210" s="36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</row>
    <row r="211" spans="2:40" s="34" customFormat="1" ht="12">
      <c r="B211" s="36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</row>
    <row r="212" spans="2:40" s="34" customFormat="1" ht="12">
      <c r="B212" s="36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</row>
    <row r="213" spans="2:40" s="34" customFormat="1" ht="12">
      <c r="B213" s="36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</row>
    <row r="214" spans="2:40" s="34" customFormat="1" ht="12">
      <c r="B214" s="36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</row>
    <row r="215" spans="2:40" s="34" customFormat="1" ht="12">
      <c r="B215" s="36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</row>
    <row r="216" spans="2:40" s="34" customFormat="1" ht="12">
      <c r="B216" s="36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</row>
    <row r="217" spans="2:40" s="34" customFormat="1" ht="12">
      <c r="B217" s="36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</row>
    <row r="218" spans="2:40" s="34" customFormat="1" ht="12">
      <c r="B218" s="36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</row>
    <row r="219" spans="2:40" s="34" customFormat="1" ht="12">
      <c r="B219" s="36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</row>
    <row r="220" spans="2:40" s="34" customFormat="1" ht="12">
      <c r="B220" s="36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</row>
    <row r="221" spans="2:40" s="34" customFormat="1" ht="12">
      <c r="B221" s="36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</row>
    <row r="222" spans="2:40" s="34" customFormat="1" ht="12">
      <c r="B222" s="36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</row>
    <row r="223" spans="2:40" s="34" customFormat="1" ht="12">
      <c r="B223" s="36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</row>
    <row r="224" spans="2:40" s="34" customFormat="1" ht="12">
      <c r="B224" s="36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</row>
    <row r="225" spans="2:40" s="34" customFormat="1" ht="12">
      <c r="B225" s="36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</row>
    <row r="226" spans="2:40" s="34" customFormat="1" ht="12">
      <c r="B226" s="36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</row>
    <row r="227" spans="2:40" s="34" customFormat="1" ht="12">
      <c r="B227" s="36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</row>
    <row r="228" spans="2:40" s="34" customFormat="1" ht="12">
      <c r="B228" s="36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</row>
    <row r="229" spans="2:40" s="34" customFormat="1" ht="12">
      <c r="B229" s="36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</row>
    <row r="230" spans="2:40" s="34" customFormat="1" ht="12">
      <c r="B230" s="36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</row>
    <row r="231" spans="2:40" s="34" customFormat="1" ht="12">
      <c r="B231" s="36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</row>
    <row r="232" spans="2:40" s="34" customFormat="1" ht="12">
      <c r="B232" s="36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</row>
    <row r="233" spans="2:40" s="34" customFormat="1" ht="12">
      <c r="B233" s="36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</row>
    <row r="234" spans="2:40" s="34" customFormat="1" ht="12">
      <c r="B234" s="36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</row>
    <row r="235" spans="2:40" s="34" customFormat="1" ht="12">
      <c r="B235" s="36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</row>
    <row r="236" spans="2:40" s="34" customFormat="1" ht="12">
      <c r="B236" s="36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</row>
    <row r="237" spans="2:40" s="34" customFormat="1" ht="12">
      <c r="B237" s="36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</row>
    <row r="238" spans="2:40" s="34" customFormat="1" ht="12">
      <c r="B238" s="36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</row>
    <row r="239" spans="2:40" s="34" customFormat="1" ht="12">
      <c r="B239" s="36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</row>
    <row r="240" spans="2:40" s="34" customFormat="1" ht="12">
      <c r="B240" s="36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</row>
    <row r="241" spans="2:40" s="34" customFormat="1" ht="12">
      <c r="B241" s="36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</row>
    <row r="242" spans="2:40" s="34" customFormat="1" ht="12">
      <c r="B242" s="36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</row>
    <row r="243" spans="2:40" s="34" customFormat="1" ht="12">
      <c r="B243" s="36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</row>
    <row r="244" spans="2:40" s="34" customFormat="1" ht="12">
      <c r="B244" s="36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</row>
    <row r="245" spans="2:40" s="34" customFormat="1" ht="12">
      <c r="B245" s="36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</row>
    <row r="246" spans="2:40" s="34" customFormat="1" ht="12">
      <c r="B246" s="36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</row>
    <row r="247" spans="2:40" s="34" customFormat="1" ht="12">
      <c r="B247" s="36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</row>
    <row r="248" spans="2:40" s="34" customFormat="1" ht="12">
      <c r="B248" s="36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</row>
    <row r="249" spans="2:40" s="34" customFormat="1" ht="12">
      <c r="B249" s="36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</row>
    <row r="250" spans="2:40" s="34" customFormat="1" ht="12">
      <c r="B250" s="36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</row>
    <row r="251" spans="2:40" s="34" customFormat="1" ht="12">
      <c r="B251" s="36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</row>
    <row r="252" spans="2:40" s="34" customFormat="1" ht="12">
      <c r="B252" s="36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</row>
    <row r="253" spans="2:40" s="34" customFormat="1" ht="12">
      <c r="B253" s="36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</row>
    <row r="254" spans="2:40" s="34" customFormat="1" ht="12">
      <c r="B254" s="36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</row>
    <row r="255" spans="2:40" s="34" customFormat="1" ht="12">
      <c r="B255" s="36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</row>
    <row r="256" spans="2:40" s="34" customFormat="1" ht="12">
      <c r="B256" s="36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</row>
    <row r="257" spans="2:40" s="34" customFormat="1" ht="12">
      <c r="B257" s="36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</row>
    <row r="258" spans="2:40" s="34" customFormat="1" ht="12">
      <c r="B258" s="36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</row>
    <row r="259" spans="2:40" s="34" customFormat="1" ht="12">
      <c r="B259" s="36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</row>
    <row r="260" spans="2:40" s="34" customFormat="1" ht="12">
      <c r="B260" s="36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</row>
    <row r="261" spans="2:40" s="34" customFormat="1" ht="12">
      <c r="B261" s="36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</row>
    <row r="262" spans="2:40" s="34" customFormat="1" ht="12">
      <c r="B262" s="36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</row>
    <row r="263" spans="2:40" s="34" customFormat="1" ht="12">
      <c r="B263" s="36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</row>
    <row r="264" spans="2:40" s="34" customFormat="1" ht="12">
      <c r="B264" s="36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</row>
    <row r="265" spans="2:40" s="34" customFormat="1" ht="12">
      <c r="B265" s="36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</row>
    <row r="266" spans="2:40" s="34" customFormat="1" ht="12">
      <c r="B266" s="36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</row>
    <row r="267" spans="2:40" s="34" customFormat="1" ht="12">
      <c r="B267" s="36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</row>
    <row r="268" spans="2:40" s="34" customFormat="1" ht="12">
      <c r="B268" s="36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</row>
    <row r="269" spans="2:40" s="34" customFormat="1" ht="12">
      <c r="B269" s="36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</row>
    <row r="270" spans="2:40" s="34" customFormat="1" ht="12">
      <c r="B270" s="36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</row>
    <row r="271" spans="2:40" s="34" customFormat="1" ht="12">
      <c r="B271" s="36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</row>
    <row r="272" spans="2:40" s="34" customFormat="1" ht="12">
      <c r="B272" s="36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</row>
  </sheetData>
  <sheetProtection/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zoomScalePageLayoutView="0" workbookViewId="0" topLeftCell="A1">
      <selection activeCell="A1" sqref="A1"/>
    </sheetView>
  </sheetViews>
  <sheetFormatPr defaultColWidth="7.00390625" defaultRowHeight="12.75"/>
  <cols>
    <col min="1" max="1" width="7.140625" style="224" bestFit="1" customWidth="1"/>
    <col min="2" max="19" width="9.00390625" style="224" customWidth="1"/>
    <col min="20" max="16384" width="7.00390625" style="224" customWidth="1"/>
  </cols>
  <sheetData>
    <row r="1" spans="1:19" ht="15.75">
      <c r="A1" s="219" t="s">
        <v>230</v>
      </c>
      <c r="B1" s="219"/>
      <c r="C1" s="219"/>
      <c r="D1" s="219"/>
      <c r="E1" s="219"/>
      <c r="F1" s="219"/>
      <c r="G1" s="219"/>
      <c r="H1" s="219"/>
      <c r="I1" s="219"/>
      <c r="J1" s="115"/>
      <c r="K1" s="220" t="s">
        <v>231</v>
      </c>
      <c r="L1" s="220"/>
      <c r="M1" s="220"/>
      <c r="N1" s="220"/>
      <c r="O1" s="220"/>
      <c r="P1" s="220"/>
      <c r="Q1" s="220"/>
      <c r="R1" s="220"/>
      <c r="S1" s="220"/>
    </row>
    <row r="2" spans="1:19" ht="15">
      <c r="A2" s="225">
        <v>1</v>
      </c>
      <c r="B2" s="226" t="s">
        <v>23</v>
      </c>
      <c r="C2" s="227">
        <v>695</v>
      </c>
      <c r="D2" s="227">
        <v>555</v>
      </c>
      <c r="E2" s="227">
        <v>549</v>
      </c>
      <c r="F2" s="228"/>
      <c r="G2" s="225">
        <v>556</v>
      </c>
      <c r="H2" s="229">
        <v>2355</v>
      </c>
      <c r="I2" s="230">
        <v>42.79</v>
      </c>
      <c r="J2" s="115"/>
      <c r="K2" s="231">
        <v>1</v>
      </c>
      <c r="L2" s="232" t="s">
        <v>18</v>
      </c>
      <c r="M2" s="233">
        <v>1428</v>
      </c>
      <c r="N2" s="233">
        <v>899</v>
      </c>
      <c r="O2" s="233">
        <v>815</v>
      </c>
      <c r="P2" s="232"/>
      <c r="Q2" s="231">
        <v>562</v>
      </c>
      <c r="R2" s="234">
        <v>3704</v>
      </c>
      <c r="S2" s="231">
        <v>42.64</v>
      </c>
    </row>
    <row r="3" spans="1:19" ht="15">
      <c r="A3" s="231">
        <v>2</v>
      </c>
      <c r="B3" s="232" t="s">
        <v>20</v>
      </c>
      <c r="C3" s="233">
        <v>771</v>
      </c>
      <c r="D3" s="232">
        <v>456</v>
      </c>
      <c r="E3" s="232">
        <v>425</v>
      </c>
      <c r="F3" s="235"/>
      <c r="G3" s="231">
        <v>504</v>
      </c>
      <c r="H3" s="234">
        <v>2156</v>
      </c>
      <c r="I3" s="236">
        <v>44</v>
      </c>
      <c r="J3" s="115"/>
      <c r="K3" s="231">
        <v>2</v>
      </c>
      <c r="L3" s="232" t="s">
        <v>33</v>
      </c>
      <c r="M3" s="232">
        <v>880</v>
      </c>
      <c r="N3" s="231">
        <v>754</v>
      </c>
      <c r="O3" s="232">
        <v>639</v>
      </c>
      <c r="P3" s="232"/>
      <c r="Q3" s="231">
        <v>547</v>
      </c>
      <c r="R3" s="234">
        <v>2820</v>
      </c>
      <c r="S3" s="232">
        <v>42.98</v>
      </c>
    </row>
    <row r="4" spans="1:19" ht="15">
      <c r="A4" s="231">
        <v>3</v>
      </c>
      <c r="B4" s="232" t="s">
        <v>33</v>
      </c>
      <c r="C4" s="232">
        <v>594</v>
      </c>
      <c r="D4" s="232">
        <v>573</v>
      </c>
      <c r="E4" s="232">
        <v>479</v>
      </c>
      <c r="F4" s="235"/>
      <c r="G4" s="231">
        <v>420</v>
      </c>
      <c r="H4" s="234">
        <v>2066</v>
      </c>
      <c r="I4" s="232">
        <v>46.08</v>
      </c>
      <c r="J4" s="115"/>
      <c r="K4" s="237">
        <v>3</v>
      </c>
      <c r="L4" s="238" t="s">
        <v>23</v>
      </c>
      <c r="M4" s="239">
        <v>916</v>
      </c>
      <c r="N4" s="239">
        <v>695</v>
      </c>
      <c r="O4" s="239">
        <v>686</v>
      </c>
      <c r="P4" s="238"/>
      <c r="Q4" s="237">
        <v>282</v>
      </c>
      <c r="R4" s="240">
        <v>2579</v>
      </c>
      <c r="S4" s="237">
        <v>49.99</v>
      </c>
    </row>
    <row r="5" spans="1:19" ht="15">
      <c r="A5" s="231">
        <v>4</v>
      </c>
      <c r="B5" s="232" t="s">
        <v>18</v>
      </c>
      <c r="C5" s="233">
        <v>843</v>
      </c>
      <c r="D5" s="233">
        <v>570</v>
      </c>
      <c r="E5" s="233"/>
      <c r="F5" s="235"/>
      <c r="G5" s="231"/>
      <c r="H5" s="234">
        <v>1413</v>
      </c>
      <c r="I5" s="241"/>
      <c r="J5" s="115"/>
      <c r="K5" s="231">
        <v>4</v>
      </c>
      <c r="L5" s="232" t="s">
        <v>16</v>
      </c>
      <c r="M5" s="232">
        <v>1112</v>
      </c>
      <c r="N5" s="231"/>
      <c r="O5" s="232"/>
      <c r="P5" s="232"/>
      <c r="Q5" s="231"/>
      <c r="R5" s="234">
        <v>1112</v>
      </c>
      <c r="S5" s="232"/>
    </row>
    <row r="6" spans="1:19" ht="15">
      <c r="A6" s="231">
        <v>5</v>
      </c>
      <c r="B6" s="232" t="s">
        <v>16</v>
      </c>
      <c r="C6" s="233">
        <v>678</v>
      </c>
      <c r="D6" s="233"/>
      <c r="E6" s="233"/>
      <c r="F6" s="235"/>
      <c r="G6" s="231"/>
      <c r="H6" s="234">
        <v>678</v>
      </c>
      <c r="I6" s="231"/>
      <c r="J6" s="115"/>
      <c r="K6" s="231">
        <v>5</v>
      </c>
      <c r="L6" s="232" t="s">
        <v>20</v>
      </c>
      <c r="M6" s="233">
        <v>365</v>
      </c>
      <c r="N6" s="233"/>
      <c r="O6" s="231"/>
      <c r="P6" s="232"/>
      <c r="Q6" s="231"/>
      <c r="R6" s="234">
        <v>365</v>
      </c>
      <c r="S6" s="232"/>
    </row>
    <row r="7" spans="1:19" ht="15">
      <c r="A7" s="231">
        <v>6</v>
      </c>
      <c r="B7" s="232" t="s">
        <v>28</v>
      </c>
      <c r="C7" s="232">
        <v>471</v>
      </c>
      <c r="D7" s="233"/>
      <c r="E7" s="232"/>
      <c r="F7" s="235"/>
      <c r="G7" s="231"/>
      <c r="H7" s="234">
        <v>471</v>
      </c>
      <c r="I7" s="236"/>
      <c r="J7" s="115"/>
      <c r="K7" s="231">
        <v>6</v>
      </c>
      <c r="L7" s="232" t="s">
        <v>28</v>
      </c>
      <c r="M7" s="232"/>
      <c r="N7" s="231"/>
      <c r="O7" s="232"/>
      <c r="P7" s="232"/>
      <c r="Q7" s="231"/>
      <c r="R7" s="234">
        <v>0</v>
      </c>
      <c r="S7" s="232"/>
    </row>
    <row r="8" spans="1:19" ht="1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242"/>
      <c r="R8" s="115"/>
      <c r="S8" s="115"/>
    </row>
    <row r="9" spans="1:19" ht="15.75">
      <c r="A9" s="219" t="s">
        <v>232</v>
      </c>
      <c r="B9" s="219"/>
      <c r="C9" s="219"/>
      <c r="D9" s="219"/>
      <c r="E9" s="219"/>
      <c r="F9" s="219"/>
      <c r="G9" s="219"/>
      <c r="H9" s="219"/>
      <c r="I9" s="219"/>
      <c r="J9" s="115"/>
      <c r="K9" s="220" t="s">
        <v>233</v>
      </c>
      <c r="L9" s="220"/>
      <c r="M9" s="220"/>
      <c r="N9" s="220"/>
      <c r="O9" s="220"/>
      <c r="P9" s="220"/>
      <c r="Q9" s="220"/>
      <c r="R9" s="220"/>
      <c r="S9" s="220"/>
    </row>
    <row r="10" spans="1:19" ht="15">
      <c r="A10" s="231">
        <v>1</v>
      </c>
      <c r="B10" s="232" t="s">
        <v>33</v>
      </c>
      <c r="C10" s="233">
        <v>1600</v>
      </c>
      <c r="D10" s="233">
        <v>1581</v>
      </c>
      <c r="E10" s="233">
        <v>1391</v>
      </c>
      <c r="F10" s="232"/>
      <c r="G10" s="231">
        <v>805</v>
      </c>
      <c r="H10" s="243">
        <v>5377</v>
      </c>
      <c r="I10" s="231">
        <v>37.56</v>
      </c>
      <c r="J10" s="115"/>
      <c r="K10" s="237">
        <v>1</v>
      </c>
      <c r="L10" s="238" t="s">
        <v>23</v>
      </c>
      <c r="M10" s="239">
        <v>1385</v>
      </c>
      <c r="N10" s="239">
        <v>1237</v>
      </c>
      <c r="O10" s="239">
        <v>1231</v>
      </c>
      <c r="P10" s="238"/>
      <c r="Q10" s="237">
        <v>854</v>
      </c>
      <c r="R10" s="240">
        <v>4707</v>
      </c>
      <c r="S10" s="237">
        <v>36.62</v>
      </c>
    </row>
    <row r="11" spans="1:19" ht="15">
      <c r="A11" s="231">
        <v>2</v>
      </c>
      <c r="B11" s="232" t="s">
        <v>16</v>
      </c>
      <c r="C11" s="231">
        <v>1410</v>
      </c>
      <c r="D11" s="231">
        <v>1039</v>
      </c>
      <c r="E11" s="231">
        <v>1018</v>
      </c>
      <c r="F11" s="232"/>
      <c r="G11" s="231">
        <v>650</v>
      </c>
      <c r="H11" s="243">
        <v>4117</v>
      </c>
      <c r="I11" s="241">
        <v>40.71</v>
      </c>
      <c r="J11" s="115"/>
      <c r="K11" s="231">
        <v>2</v>
      </c>
      <c r="L11" s="232" t="s">
        <v>16</v>
      </c>
      <c r="M11" s="233">
        <v>1698</v>
      </c>
      <c r="N11" s="233">
        <v>1272</v>
      </c>
      <c r="O11" s="231">
        <v>966</v>
      </c>
      <c r="P11" s="232"/>
      <c r="Q11" s="231">
        <v>646</v>
      </c>
      <c r="R11" s="234">
        <v>4582</v>
      </c>
      <c r="S11" s="241">
        <v>40.8</v>
      </c>
    </row>
    <row r="12" spans="1:19" ht="15">
      <c r="A12" s="231">
        <v>3</v>
      </c>
      <c r="B12" s="232" t="s">
        <v>20</v>
      </c>
      <c r="C12" s="233">
        <v>1369</v>
      </c>
      <c r="D12" s="233">
        <v>965</v>
      </c>
      <c r="E12" s="232">
        <v>834</v>
      </c>
      <c r="F12" s="232"/>
      <c r="G12" s="231">
        <v>715</v>
      </c>
      <c r="H12" s="234">
        <v>3883</v>
      </c>
      <c r="I12" s="232">
        <v>39.35</v>
      </c>
      <c r="J12" s="115"/>
      <c r="K12" s="231">
        <v>3</v>
      </c>
      <c r="L12" s="232" t="s">
        <v>20</v>
      </c>
      <c r="M12" s="233">
        <v>1484</v>
      </c>
      <c r="N12" s="233">
        <v>845</v>
      </c>
      <c r="O12" s="233"/>
      <c r="P12" s="232"/>
      <c r="Q12" s="231"/>
      <c r="R12" s="234">
        <v>2329</v>
      </c>
      <c r="S12" s="231"/>
    </row>
    <row r="13" spans="1:19" ht="15">
      <c r="A13" s="225">
        <v>4</v>
      </c>
      <c r="B13" s="226" t="s">
        <v>23</v>
      </c>
      <c r="C13" s="227">
        <v>1148</v>
      </c>
      <c r="D13" s="227">
        <v>1033</v>
      </c>
      <c r="E13" s="227">
        <v>1024</v>
      </c>
      <c r="F13" s="226"/>
      <c r="G13" s="225">
        <v>572</v>
      </c>
      <c r="H13" s="225">
        <v>3777</v>
      </c>
      <c r="I13" s="225">
        <v>42.41</v>
      </c>
      <c r="J13" s="115"/>
      <c r="K13" s="231">
        <v>4</v>
      </c>
      <c r="L13" s="232" t="s">
        <v>33</v>
      </c>
      <c r="M13" s="233">
        <v>453</v>
      </c>
      <c r="N13" s="233">
        <v>410</v>
      </c>
      <c r="O13" s="233"/>
      <c r="P13" s="232"/>
      <c r="Q13" s="231"/>
      <c r="R13" s="234">
        <v>863</v>
      </c>
      <c r="S13" s="231"/>
    </row>
    <row r="14" spans="1:19" ht="15">
      <c r="A14" s="231">
        <v>5</v>
      </c>
      <c r="B14" s="232" t="s">
        <v>28</v>
      </c>
      <c r="C14" s="232">
        <v>1134</v>
      </c>
      <c r="D14" s="232">
        <v>795</v>
      </c>
      <c r="E14" s="232">
        <v>557</v>
      </c>
      <c r="F14" s="232"/>
      <c r="G14" s="231"/>
      <c r="H14" s="243">
        <v>2486</v>
      </c>
      <c r="I14" s="236"/>
      <c r="J14" s="115"/>
      <c r="K14" s="231">
        <v>5</v>
      </c>
      <c r="L14" s="232" t="s">
        <v>28</v>
      </c>
      <c r="M14" s="232">
        <v>364</v>
      </c>
      <c r="N14" s="232"/>
      <c r="O14" s="232"/>
      <c r="P14" s="232"/>
      <c r="Q14" s="231"/>
      <c r="R14" s="234">
        <v>364</v>
      </c>
      <c r="S14" s="232"/>
    </row>
    <row r="15" spans="1:19" ht="15">
      <c r="A15" s="231">
        <v>6</v>
      </c>
      <c r="B15" s="232" t="s">
        <v>18</v>
      </c>
      <c r="C15" s="233">
        <v>558</v>
      </c>
      <c r="D15" s="233"/>
      <c r="E15" s="231"/>
      <c r="F15" s="232"/>
      <c r="G15" s="231"/>
      <c r="H15" s="243">
        <v>558</v>
      </c>
      <c r="I15" s="241"/>
      <c r="J15" s="115"/>
      <c r="K15" s="231">
        <v>6</v>
      </c>
      <c r="L15" s="232" t="s">
        <v>18</v>
      </c>
      <c r="M15" s="233">
        <v>343</v>
      </c>
      <c r="N15" s="233"/>
      <c r="O15" s="233"/>
      <c r="P15" s="232"/>
      <c r="Q15" s="231"/>
      <c r="R15" s="234">
        <v>343</v>
      </c>
      <c r="S15" s="241"/>
    </row>
    <row r="16" spans="1:19" ht="15">
      <c r="A16" s="115"/>
      <c r="B16" s="115"/>
      <c r="C16" s="244"/>
      <c r="D16" s="244"/>
      <c r="E16" s="244"/>
      <c r="F16" s="115"/>
      <c r="G16" s="242"/>
      <c r="H16" s="115"/>
      <c r="I16" s="115"/>
      <c r="J16" s="115"/>
      <c r="K16" s="115"/>
      <c r="L16" s="115"/>
      <c r="M16" s="115"/>
      <c r="N16" s="115"/>
      <c r="O16" s="115"/>
      <c r="P16" s="115"/>
      <c r="Q16" s="242"/>
      <c r="R16" s="115"/>
      <c r="S16" s="115"/>
    </row>
    <row r="17" spans="1:19" ht="15.75">
      <c r="A17" s="219" t="s">
        <v>234</v>
      </c>
      <c r="B17" s="219"/>
      <c r="C17" s="219"/>
      <c r="D17" s="219"/>
      <c r="E17" s="219"/>
      <c r="F17" s="219"/>
      <c r="G17" s="219"/>
      <c r="H17" s="219"/>
      <c r="I17" s="219"/>
      <c r="J17" s="115"/>
      <c r="K17" s="220" t="s">
        <v>235</v>
      </c>
      <c r="L17" s="220"/>
      <c r="M17" s="220"/>
      <c r="N17" s="220"/>
      <c r="O17" s="220"/>
      <c r="P17" s="220"/>
      <c r="Q17" s="220"/>
      <c r="R17" s="220"/>
      <c r="S17" s="220"/>
    </row>
    <row r="18" spans="1:19" ht="15">
      <c r="A18" s="225">
        <v>1</v>
      </c>
      <c r="B18" s="226" t="s">
        <v>23</v>
      </c>
      <c r="C18" s="227">
        <v>2524</v>
      </c>
      <c r="D18" s="227">
        <v>2052</v>
      </c>
      <c r="E18" s="227">
        <v>1454</v>
      </c>
      <c r="F18" s="226"/>
      <c r="G18" s="225">
        <v>870</v>
      </c>
      <c r="H18" s="229">
        <v>6900</v>
      </c>
      <c r="I18" s="230">
        <v>44.42</v>
      </c>
      <c r="J18" s="115"/>
      <c r="K18" s="231">
        <v>1</v>
      </c>
      <c r="L18" s="232" t="s">
        <v>20</v>
      </c>
      <c r="M18" s="232">
        <v>2419</v>
      </c>
      <c r="N18" s="233">
        <v>1916</v>
      </c>
      <c r="O18" s="232">
        <v>1818</v>
      </c>
      <c r="P18" s="232"/>
      <c r="Q18" s="231">
        <v>824</v>
      </c>
      <c r="R18" s="234">
        <v>6977</v>
      </c>
      <c r="S18" s="232">
        <v>45.28</v>
      </c>
    </row>
    <row r="19" spans="1:19" ht="15">
      <c r="A19" s="231">
        <v>2</v>
      </c>
      <c r="B19" s="232" t="s">
        <v>16</v>
      </c>
      <c r="C19" s="232">
        <v>2198</v>
      </c>
      <c r="D19" s="232">
        <v>1931</v>
      </c>
      <c r="E19" s="232">
        <v>1913</v>
      </c>
      <c r="F19" s="232"/>
      <c r="G19" s="231">
        <v>709</v>
      </c>
      <c r="H19" s="234">
        <v>6751</v>
      </c>
      <c r="I19" s="231">
        <v>47.57</v>
      </c>
      <c r="J19" s="115"/>
      <c r="K19" s="231">
        <v>2</v>
      </c>
      <c r="L19" s="232" t="s">
        <v>16</v>
      </c>
      <c r="M19" s="232">
        <v>2218</v>
      </c>
      <c r="N19" s="232">
        <v>1684</v>
      </c>
      <c r="O19" s="231">
        <v>1231</v>
      </c>
      <c r="P19" s="232"/>
      <c r="Q19" s="231"/>
      <c r="R19" s="234">
        <v>5133</v>
      </c>
      <c r="S19" s="241"/>
    </row>
    <row r="20" spans="1:19" ht="15">
      <c r="A20" s="231">
        <v>3</v>
      </c>
      <c r="B20" s="232" t="s">
        <v>33</v>
      </c>
      <c r="C20" s="232">
        <v>1912</v>
      </c>
      <c r="D20" s="231">
        <v>1772</v>
      </c>
      <c r="E20" s="231">
        <v>1130</v>
      </c>
      <c r="F20" s="232"/>
      <c r="G20" s="231">
        <v>763</v>
      </c>
      <c r="H20" s="234">
        <v>5577</v>
      </c>
      <c r="I20" s="241">
        <v>46.47</v>
      </c>
      <c r="J20" s="115"/>
      <c r="K20" s="231">
        <v>3</v>
      </c>
      <c r="L20" s="232" t="s">
        <v>18</v>
      </c>
      <c r="M20" s="233">
        <v>1624</v>
      </c>
      <c r="N20" s="233">
        <v>1486</v>
      </c>
      <c r="O20" s="233">
        <v>1347</v>
      </c>
      <c r="P20" s="232"/>
      <c r="Q20" s="231">
        <v>611</v>
      </c>
      <c r="R20" s="234">
        <v>5068</v>
      </c>
      <c r="S20" s="231">
        <v>49.66</v>
      </c>
    </row>
    <row r="21" spans="1:19" ht="15">
      <c r="A21" s="231">
        <v>4</v>
      </c>
      <c r="B21" s="232" t="s">
        <v>18</v>
      </c>
      <c r="C21" s="233">
        <v>2059</v>
      </c>
      <c r="D21" s="233">
        <v>1027</v>
      </c>
      <c r="E21" s="233"/>
      <c r="F21" s="232"/>
      <c r="G21" s="231"/>
      <c r="H21" s="234">
        <v>3086</v>
      </c>
      <c r="I21" s="241"/>
      <c r="J21" s="115"/>
      <c r="K21" s="237">
        <v>4</v>
      </c>
      <c r="L21" s="238" t="s">
        <v>23</v>
      </c>
      <c r="M21" s="239">
        <v>1329</v>
      </c>
      <c r="N21" s="239">
        <v>976</v>
      </c>
      <c r="O21" s="239">
        <v>873</v>
      </c>
      <c r="P21" s="238"/>
      <c r="Q21" s="237"/>
      <c r="R21" s="240">
        <v>3178</v>
      </c>
      <c r="S21" s="237"/>
    </row>
    <row r="22" spans="1:19" ht="15">
      <c r="A22" s="231">
        <v>5</v>
      </c>
      <c r="B22" s="232" t="s">
        <v>28</v>
      </c>
      <c r="C22" s="233">
        <v>1285</v>
      </c>
      <c r="D22" s="233">
        <v>642</v>
      </c>
      <c r="E22" s="232">
        <v>543</v>
      </c>
      <c r="F22" s="232"/>
      <c r="G22" s="231"/>
      <c r="H22" s="234">
        <v>2470</v>
      </c>
      <c r="I22" s="232"/>
      <c r="J22" s="115"/>
      <c r="K22" s="231">
        <v>5</v>
      </c>
      <c r="L22" s="232" t="s">
        <v>33</v>
      </c>
      <c r="M22" s="233">
        <v>1613</v>
      </c>
      <c r="N22" s="245"/>
      <c r="O22" s="233"/>
      <c r="P22" s="232"/>
      <c r="Q22" s="231"/>
      <c r="R22" s="234">
        <v>1613</v>
      </c>
      <c r="S22" s="231"/>
    </row>
    <row r="23" spans="1:19" ht="15">
      <c r="A23" s="231">
        <v>6</v>
      </c>
      <c r="B23" s="232" t="s">
        <v>20</v>
      </c>
      <c r="C23" s="233"/>
      <c r="D23" s="233"/>
      <c r="E23" s="233"/>
      <c r="F23" s="232"/>
      <c r="G23" s="231"/>
      <c r="H23" s="234">
        <v>0</v>
      </c>
      <c r="I23" s="232"/>
      <c r="J23" s="115"/>
      <c r="K23" s="231">
        <v>6</v>
      </c>
      <c r="L23" s="232" t="s">
        <v>28</v>
      </c>
      <c r="M23" s="232">
        <v>886</v>
      </c>
      <c r="N23" s="232"/>
      <c r="O23" s="232"/>
      <c r="P23" s="232"/>
      <c r="Q23" s="231"/>
      <c r="R23" s="234">
        <v>886</v>
      </c>
      <c r="S23" s="232"/>
    </row>
    <row r="24" spans="1:19" ht="15">
      <c r="A24" s="115"/>
      <c r="B24" s="115"/>
      <c r="C24" s="244"/>
      <c r="D24" s="244"/>
      <c r="E24" s="244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</row>
    <row r="25" spans="1:19" ht="15.75">
      <c r="A25" s="218" t="s">
        <v>236</v>
      </c>
      <c r="B25" s="218"/>
      <c r="C25" s="218"/>
      <c r="D25" s="218"/>
      <c r="E25" s="218"/>
      <c r="F25" s="218"/>
      <c r="G25" s="218"/>
      <c r="H25" s="218"/>
      <c r="I25" s="218"/>
      <c r="J25" s="115"/>
      <c r="K25" s="246"/>
      <c r="L25" s="246"/>
      <c r="M25" s="246"/>
      <c r="N25" s="246"/>
      <c r="O25" s="246"/>
      <c r="P25" s="246"/>
      <c r="Q25" s="246"/>
      <c r="R25" s="246"/>
      <c r="S25" s="246"/>
    </row>
    <row r="26" spans="1:19" ht="15">
      <c r="A26" s="221">
        <v>1</v>
      </c>
      <c r="B26" s="222" t="s">
        <v>23</v>
      </c>
      <c r="C26" s="223">
        <v>2355</v>
      </c>
      <c r="D26" s="223">
        <v>2579</v>
      </c>
      <c r="E26" s="221">
        <v>3777</v>
      </c>
      <c r="F26" s="223">
        <v>4707</v>
      </c>
      <c r="G26" s="223">
        <v>6900</v>
      </c>
      <c r="H26" s="221">
        <v>3178</v>
      </c>
      <c r="I26" s="223">
        <f aca="true" t="shared" si="0" ref="I26:I31">SUM(C26:H26)</f>
        <v>23496</v>
      </c>
      <c r="J26" s="115"/>
      <c r="K26" s="247"/>
      <c r="L26" s="246"/>
      <c r="M26" s="248"/>
      <c r="N26" s="248"/>
      <c r="O26" s="247"/>
      <c r="P26" s="248"/>
      <c r="Q26" s="247"/>
      <c r="R26" s="247"/>
      <c r="S26" s="248"/>
    </row>
    <row r="27" spans="1:19" ht="15">
      <c r="A27" s="243">
        <v>2</v>
      </c>
      <c r="B27" s="249" t="s">
        <v>16</v>
      </c>
      <c r="C27" s="234">
        <v>678</v>
      </c>
      <c r="D27" s="234">
        <v>1112</v>
      </c>
      <c r="E27" s="243">
        <v>4117</v>
      </c>
      <c r="F27" s="234">
        <v>4582</v>
      </c>
      <c r="G27" s="234">
        <v>6751</v>
      </c>
      <c r="H27" s="243">
        <v>5133</v>
      </c>
      <c r="I27" s="234">
        <f t="shared" si="0"/>
        <v>22373</v>
      </c>
      <c r="J27" s="115"/>
      <c r="K27" s="247"/>
      <c r="L27" s="246"/>
      <c r="M27" s="250"/>
      <c r="N27" s="248"/>
      <c r="O27" s="247"/>
      <c r="P27" s="248"/>
      <c r="Q27" s="247"/>
      <c r="R27" s="247"/>
      <c r="S27" s="248"/>
    </row>
    <row r="28" spans="1:19" ht="15">
      <c r="A28" s="243">
        <v>3</v>
      </c>
      <c r="B28" s="249" t="s">
        <v>33</v>
      </c>
      <c r="C28" s="234">
        <v>2066</v>
      </c>
      <c r="D28" s="234">
        <v>2820</v>
      </c>
      <c r="E28" s="243">
        <v>5377</v>
      </c>
      <c r="F28" s="234">
        <v>863</v>
      </c>
      <c r="G28" s="234">
        <v>5577</v>
      </c>
      <c r="H28" s="243">
        <v>1613</v>
      </c>
      <c r="I28" s="234">
        <f t="shared" si="0"/>
        <v>18316</v>
      </c>
      <c r="J28" s="115"/>
      <c r="K28" s="247"/>
      <c r="L28" s="246"/>
      <c r="M28" s="250"/>
      <c r="N28" s="248"/>
      <c r="O28" s="247"/>
      <c r="P28" s="248"/>
      <c r="Q28" s="247"/>
      <c r="R28" s="247"/>
      <c r="S28" s="248"/>
    </row>
    <row r="29" spans="1:19" ht="15">
      <c r="A29" s="243">
        <v>4</v>
      </c>
      <c r="B29" s="249" t="s">
        <v>20</v>
      </c>
      <c r="C29" s="234">
        <v>2156</v>
      </c>
      <c r="D29" s="234">
        <v>365</v>
      </c>
      <c r="E29" s="243">
        <v>3883</v>
      </c>
      <c r="F29" s="234">
        <v>2329</v>
      </c>
      <c r="G29" s="234">
        <v>0</v>
      </c>
      <c r="H29" s="243">
        <v>6977</v>
      </c>
      <c r="I29" s="234">
        <f t="shared" si="0"/>
        <v>15710</v>
      </c>
      <c r="J29" s="115"/>
      <c r="K29" s="247"/>
      <c r="L29" s="246"/>
      <c r="M29" s="248"/>
      <c r="N29" s="248"/>
      <c r="O29" s="247"/>
      <c r="P29" s="248"/>
      <c r="Q29" s="247"/>
      <c r="R29" s="247"/>
      <c r="S29" s="248"/>
    </row>
    <row r="30" spans="1:19" ht="15">
      <c r="A30" s="243">
        <v>5</v>
      </c>
      <c r="B30" s="249" t="s">
        <v>18</v>
      </c>
      <c r="C30" s="234">
        <v>1413</v>
      </c>
      <c r="D30" s="234">
        <v>3704</v>
      </c>
      <c r="E30" s="243">
        <v>558</v>
      </c>
      <c r="F30" s="234">
        <v>343</v>
      </c>
      <c r="G30" s="234">
        <v>3086</v>
      </c>
      <c r="H30" s="243">
        <v>5068</v>
      </c>
      <c r="I30" s="234">
        <f t="shared" si="0"/>
        <v>14172</v>
      </c>
      <c r="J30" s="115"/>
      <c r="K30" s="247"/>
      <c r="L30" s="246"/>
      <c r="M30" s="248"/>
      <c r="N30" s="248"/>
      <c r="O30" s="247"/>
      <c r="P30" s="248"/>
      <c r="Q30" s="247"/>
      <c r="R30" s="247"/>
      <c r="S30" s="248"/>
    </row>
    <row r="31" spans="1:19" ht="15">
      <c r="A31" s="243">
        <v>6</v>
      </c>
      <c r="B31" s="249" t="s">
        <v>28</v>
      </c>
      <c r="C31" s="234">
        <v>471</v>
      </c>
      <c r="D31" s="234">
        <v>0</v>
      </c>
      <c r="E31" s="243">
        <v>2486</v>
      </c>
      <c r="F31" s="234">
        <v>364</v>
      </c>
      <c r="G31" s="234">
        <v>2470</v>
      </c>
      <c r="H31" s="243">
        <v>886</v>
      </c>
      <c r="I31" s="234">
        <f t="shared" si="0"/>
        <v>6677</v>
      </c>
      <c r="J31" s="115"/>
      <c r="K31" s="247"/>
      <c r="L31" s="246"/>
      <c r="M31" s="248"/>
      <c r="N31" s="248"/>
      <c r="O31" s="247"/>
      <c r="P31" s="247"/>
      <c r="Q31" s="247"/>
      <c r="R31" s="247"/>
      <c r="S31" s="248"/>
    </row>
  </sheetData>
  <sheetProtection/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</dc:creator>
  <cp:keywords/>
  <dc:description/>
  <cp:lastModifiedBy>Vivianne Rypens</cp:lastModifiedBy>
  <cp:lastPrinted>2010-04-29T13:55:00Z</cp:lastPrinted>
  <dcterms:created xsi:type="dcterms:W3CDTF">2010-04-06T14:11:31Z</dcterms:created>
  <dcterms:modified xsi:type="dcterms:W3CDTF">2010-04-29T13:56:23Z</dcterms:modified>
  <cp:category/>
  <cp:version/>
  <cp:contentType/>
  <cp:contentStatus/>
</cp:coreProperties>
</file>